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ndyke\Downloads\"/>
    </mc:Choice>
  </mc:AlternateContent>
  <bookViews>
    <workbookView xWindow="0" yWindow="0" windowWidth="7470" windowHeight="2670" activeTab="5"/>
  </bookViews>
  <sheets>
    <sheet name="CT" sheetId="1" r:id="rId1"/>
    <sheet name="MASS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calcPr calcId="162913"/>
</workbook>
</file>

<file path=xl/calcChain.xml><?xml version="1.0" encoding="utf-8"?>
<calcChain xmlns="http://schemas.openxmlformats.org/spreadsheetml/2006/main">
  <c r="AB65" i="7" l="1"/>
  <c r="AA65" i="7"/>
  <c r="Z65" i="7"/>
  <c r="Y65" i="7"/>
  <c r="X65" i="7"/>
  <c r="AB74" i="7"/>
  <c r="AA74" i="7"/>
  <c r="Z74" i="7"/>
  <c r="Y74" i="7"/>
  <c r="X74" i="7"/>
  <c r="AB18" i="7"/>
  <c r="AA18" i="7"/>
  <c r="Z18" i="7"/>
  <c r="Y18" i="7"/>
  <c r="X18" i="7"/>
  <c r="AB12" i="7"/>
  <c r="AA12" i="7"/>
  <c r="Z12" i="7"/>
  <c r="Y12" i="7"/>
  <c r="X12" i="7"/>
  <c r="AC12" i="7" s="1"/>
  <c r="AB111" i="7"/>
  <c r="AA111" i="7"/>
  <c r="Z111" i="7"/>
  <c r="Y111" i="7"/>
  <c r="X111" i="7"/>
  <c r="AB57" i="7"/>
  <c r="AA57" i="7"/>
  <c r="Z57" i="7"/>
  <c r="Y57" i="7"/>
  <c r="X57" i="7"/>
  <c r="AB67" i="7"/>
  <c r="AA67" i="7"/>
  <c r="Z67" i="7"/>
  <c r="Y67" i="7"/>
  <c r="X67" i="7"/>
  <c r="AB22" i="7"/>
  <c r="AA22" i="7"/>
  <c r="Z22" i="7"/>
  <c r="Y22" i="7"/>
  <c r="X22" i="7"/>
  <c r="AB78" i="7"/>
  <c r="AA78" i="7"/>
  <c r="Z78" i="7"/>
  <c r="Y78" i="7"/>
  <c r="X78" i="7"/>
  <c r="AB47" i="7"/>
  <c r="AA47" i="7"/>
  <c r="Z47" i="7"/>
  <c r="Y47" i="7"/>
  <c r="X47" i="7"/>
  <c r="AB139" i="7"/>
  <c r="AA139" i="7"/>
  <c r="Z139" i="7"/>
  <c r="Y139" i="7"/>
  <c r="X139" i="7"/>
  <c r="AB44" i="7"/>
  <c r="AA44" i="7"/>
  <c r="Z44" i="7"/>
  <c r="Y44" i="7"/>
  <c r="X44" i="7"/>
  <c r="AB96" i="7"/>
  <c r="AA96" i="7"/>
  <c r="Z96" i="7"/>
  <c r="Y96" i="7"/>
  <c r="X96" i="7"/>
  <c r="AB14" i="7"/>
  <c r="AA14" i="7"/>
  <c r="Z14" i="7"/>
  <c r="Y14" i="7"/>
  <c r="X14" i="7"/>
  <c r="AB108" i="7"/>
  <c r="AA108" i="7"/>
  <c r="Z108" i="7"/>
  <c r="Y108" i="7"/>
  <c r="X108" i="7"/>
  <c r="AB53" i="7"/>
  <c r="AA53" i="7"/>
  <c r="Z53" i="7"/>
  <c r="Y53" i="7"/>
  <c r="X53" i="7"/>
  <c r="AC53" i="7" s="1"/>
  <c r="AB179" i="7"/>
  <c r="AA179" i="7"/>
  <c r="Z179" i="7"/>
  <c r="Y179" i="7"/>
  <c r="X179" i="7"/>
  <c r="AB255" i="7"/>
  <c r="AA255" i="7"/>
  <c r="Z255" i="7"/>
  <c r="Y255" i="7"/>
  <c r="X255" i="7"/>
  <c r="AB27" i="7"/>
  <c r="AA27" i="7"/>
  <c r="Z27" i="7"/>
  <c r="Y27" i="7"/>
  <c r="X27" i="7"/>
  <c r="AB79" i="7"/>
  <c r="AA79" i="7"/>
  <c r="Z79" i="7"/>
  <c r="Y79" i="7"/>
  <c r="X79" i="7"/>
  <c r="AB238" i="7"/>
  <c r="AA238" i="7"/>
  <c r="Z238" i="7"/>
  <c r="Y238" i="7"/>
  <c r="X238" i="7"/>
  <c r="AB132" i="7"/>
  <c r="AA132" i="7"/>
  <c r="Z132" i="7"/>
  <c r="Y132" i="7"/>
  <c r="X132" i="7"/>
  <c r="AB280" i="7"/>
  <c r="AA280" i="7"/>
  <c r="Z280" i="7"/>
  <c r="Y280" i="7"/>
  <c r="X280" i="7"/>
  <c r="AB76" i="7"/>
  <c r="AA76" i="7"/>
  <c r="Z76" i="7"/>
  <c r="Y76" i="7"/>
  <c r="X76" i="7"/>
  <c r="AB219" i="7"/>
  <c r="AA219" i="7"/>
  <c r="Z219" i="7"/>
  <c r="Y219" i="7"/>
  <c r="X219" i="7"/>
  <c r="AB49" i="7"/>
  <c r="AA49" i="7"/>
  <c r="Z49" i="7"/>
  <c r="Y49" i="7"/>
  <c r="X49" i="7"/>
  <c r="AB26" i="7"/>
  <c r="AA26" i="7"/>
  <c r="Z26" i="7"/>
  <c r="Y26" i="7"/>
  <c r="X26" i="7"/>
  <c r="AB137" i="7"/>
  <c r="AA137" i="7"/>
  <c r="Z137" i="7"/>
  <c r="Y137" i="7"/>
  <c r="X137" i="7"/>
  <c r="AC137" i="7" s="1"/>
  <c r="AB10" i="7"/>
  <c r="AA10" i="7"/>
  <c r="Z10" i="7"/>
  <c r="Y10" i="7"/>
  <c r="X10" i="7"/>
  <c r="AB46" i="7"/>
  <c r="AA46" i="7"/>
  <c r="Z46" i="7"/>
  <c r="Y46" i="7"/>
  <c r="X46" i="7"/>
  <c r="AB166" i="7"/>
  <c r="AA166" i="7"/>
  <c r="Z166" i="7"/>
  <c r="Y166" i="7"/>
  <c r="X166" i="7"/>
  <c r="AB105" i="7"/>
  <c r="AA105" i="7"/>
  <c r="Z105" i="7"/>
  <c r="Y105" i="7"/>
  <c r="X105" i="7"/>
  <c r="AB318" i="7"/>
  <c r="AA318" i="7"/>
  <c r="Z318" i="7"/>
  <c r="Y318" i="7"/>
  <c r="X318" i="7"/>
  <c r="AB61" i="7"/>
  <c r="AA61" i="7"/>
  <c r="Z61" i="7"/>
  <c r="Y61" i="7"/>
  <c r="X61" i="7"/>
  <c r="AB151" i="7"/>
  <c r="AA151" i="7"/>
  <c r="Z151" i="7"/>
  <c r="Y151" i="7"/>
  <c r="X151" i="7"/>
  <c r="AB197" i="7"/>
  <c r="AA197" i="7"/>
  <c r="Z197" i="7"/>
  <c r="Y197" i="7"/>
  <c r="X197" i="7"/>
  <c r="AB173" i="7"/>
  <c r="AA173" i="7"/>
  <c r="Z173" i="7"/>
  <c r="Y173" i="7"/>
  <c r="X173" i="7"/>
  <c r="AB119" i="7"/>
  <c r="AA119" i="7"/>
  <c r="Z119" i="7"/>
  <c r="Y119" i="7"/>
  <c r="X119" i="7"/>
  <c r="AB133" i="7"/>
  <c r="AA133" i="7"/>
  <c r="Z133" i="7"/>
  <c r="Y133" i="7"/>
  <c r="X133" i="7"/>
  <c r="AB89" i="7"/>
  <c r="AA89" i="7"/>
  <c r="Z89" i="7"/>
  <c r="Y89" i="7"/>
  <c r="X89" i="7"/>
  <c r="AC89" i="7" s="1"/>
  <c r="AB193" i="7"/>
  <c r="AA193" i="7"/>
  <c r="Z193" i="7"/>
  <c r="Y193" i="7"/>
  <c r="X193" i="7"/>
  <c r="AB60" i="7"/>
  <c r="AA60" i="7"/>
  <c r="Z60" i="7"/>
  <c r="Y60" i="7"/>
  <c r="X60" i="7"/>
  <c r="AB217" i="7"/>
  <c r="AA217" i="7"/>
  <c r="Z217" i="7"/>
  <c r="Y217" i="7"/>
  <c r="X217" i="7"/>
  <c r="AB147" i="7"/>
  <c r="AA147" i="7"/>
  <c r="Z147" i="7"/>
  <c r="Y147" i="7"/>
  <c r="X147" i="7"/>
  <c r="AB66" i="7"/>
  <c r="AA66" i="7"/>
  <c r="Z66" i="7"/>
  <c r="Y66" i="7"/>
  <c r="X66" i="7"/>
  <c r="AB154" i="7"/>
  <c r="AA154" i="7"/>
  <c r="Z154" i="7"/>
  <c r="Y154" i="7"/>
  <c r="X154" i="7"/>
  <c r="AB162" i="7"/>
  <c r="AA162" i="7"/>
  <c r="Z162" i="7"/>
  <c r="Y162" i="7"/>
  <c r="X162" i="7"/>
  <c r="AB48" i="7"/>
  <c r="AA48" i="7"/>
  <c r="Z48" i="7"/>
  <c r="Y48" i="7"/>
  <c r="X48" i="7"/>
  <c r="AB13" i="7"/>
  <c r="AA13" i="7"/>
  <c r="Z13" i="7"/>
  <c r="Y13" i="7"/>
  <c r="X13" i="7"/>
  <c r="AB21" i="7"/>
  <c r="AA21" i="7"/>
  <c r="Z21" i="7"/>
  <c r="Y21" i="7"/>
  <c r="X21" i="7"/>
  <c r="AB250" i="7"/>
  <c r="AA250" i="7"/>
  <c r="Z250" i="7"/>
  <c r="Y250" i="7"/>
  <c r="X250" i="7"/>
  <c r="AB72" i="7"/>
  <c r="AA72" i="7"/>
  <c r="Z72" i="7"/>
  <c r="Y72" i="7"/>
  <c r="X72" i="7"/>
  <c r="AC72" i="7" s="1"/>
  <c r="AB77" i="7"/>
  <c r="AA77" i="7"/>
  <c r="Z77" i="7"/>
  <c r="Y77" i="7"/>
  <c r="X77" i="7"/>
  <c r="AB16" i="7"/>
  <c r="AA16" i="7"/>
  <c r="Z16" i="7"/>
  <c r="Y16" i="7"/>
  <c r="X16" i="7"/>
  <c r="AB114" i="7"/>
  <c r="AA114" i="7"/>
  <c r="Z114" i="7"/>
  <c r="Y114" i="7"/>
  <c r="X114" i="7"/>
  <c r="AB58" i="7"/>
  <c r="AA58" i="7"/>
  <c r="Z58" i="7"/>
  <c r="Y58" i="7"/>
  <c r="X58" i="7"/>
  <c r="AB51" i="7"/>
  <c r="AA51" i="7"/>
  <c r="Z51" i="7"/>
  <c r="Y51" i="7"/>
  <c r="X51" i="7"/>
  <c r="AB131" i="7"/>
  <c r="AA131" i="7"/>
  <c r="Z131" i="7"/>
  <c r="Y131" i="7"/>
  <c r="X131" i="7"/>
  <c r="AB37" i="7"/>
  <c r="AA37" i="7"/>
  <c r="Z37" i="7"/>
  <c r="Y37" i="7"/>
  <c r="X37" i="7"/>
  <c r="AB234" i="7"/>
  <c r="AA234" i="7"/>
  <c r="Z234" i="7"/>
  <c r="Y234" i="7"/>
  <c r="X234" i="7"/>
  <c r="AB285" i="7"/>
  <c r="AA285" i="7"/>
  <c r="Z285" i="7"/>
  <c r="Y285" i="7"/>
  <c r="X285" i="7"/>
  <c r="AB82" i="7"/>
  <c r="AA82" i="7"/>
  <c r="Z82" i="7"/>
  <c r="Y82" i="7"/>
  <c r="X82" i="7"/>
  <c r="AB202" i="7"/>
  <c r="AA202" i="7"/>
  <c r="Z202" i="7"/>
  <c r="Y202" i="7"/>
  <c r="X202" i="7"/>
  <c r="AB155" i="7"/>
  <c r="AA155" i="7"/>
  <c r="Z155" i="7"/>
  <c r="Y155" i="7"/>
  <c r="X155" i="7"/>
  <c r="AC155" i="7" s="1"/>
  <c r="AB212" i="7"/>
  <c r="AA212" i="7"/>
  <c r="Z212" i="7"/>
  <c r="Y212" i="7"/>
  <c r="X212" i="7"/>
  <c r="AB41" i="7"/>
  <c r="AA41" i="7"/>
  <c r="Z41" i="7"/>
  <c r="Y41" i="7"/>
  <c r="X41" i="7"/>
  <c r="AB188" i="7"/>
  <c r="AA188" i="7"/>
  <c r="Z188" i="7"/>
  <c r="Y188" i="7"/>
  <c r="X188" i="7"/>
  <c r="AB121" i="7"/>
  <c r="AA121" i="7"/>
  <c r="Z121" i="7"/>
  <c r="Y121" i="7"/>
  <c r="X121" i="7"/>
  <c r="AB239" i="7"/>
  <c r="AA239" i="7"/>
  <c r="Z239" i="7"/>
  <c r="Y239" i="7"/>
  <c r="X239" i="7"/>
  <c r="AB265" i="7"/>
  <c r="AA265" i="7"/>
  <c r="Z265" i="7"/>
  <c r="Y265" i="7"/>
  <c r="X265" i="7"/>
  <c r="AB50" i="7"/>
  <c r="AA50" i="7"/>
  <c r="Z50" i="7"/>
  <c r="Y50" i="7"/>
  <c r="X50" i="7"/>
  <c r="AB86" i="7"/>
  <c r="AA86" i="7"/>
  <c r="Z86" i="7"/>
  <c r="Y86" i="7"/>
  <c r="X86" i="7"/>
  <c r="AB25" i="7"/>
  <c r="AA25" i="7"/>
  <c r="Z25" i="7"/>
  <c r="Y25" i="7"/>
  <c r="X25" i="7"/>
  <c r="AB64" i="7"/>
  <c r="AA64" i="7"/>
  <c r="Z64" i="7"/>
  <c r="Y64" i="7"/>
  <c r="X64" i="7"/>
  <c r="AB85" i="7"/>
  <c r="AA85" i="7"/>
  <c r="Z85" i="7"/>
  <c r="Y85" i="7"/>
  <c r="X85" i="7"/>
  <c r="AB210" i="7"/>
  <c r="AA210" i="7"/>
  <c r="Z210" i="7"/>
  <c r="Y210" i="7"/>
  <c r="X210" i="7"/>
  <c r="AC210" i="7" s="1"/>
  <c r="AB153" i="7"/>
  <c r="AA153" i="7"/>
  <c r="Z153" i="7"/>
  <c r="Y153" i="7"/>
  <c r="X153" i="7"/>
  <c r="AB221" i="7"/>
  <c r="AA221" i="7"/>
  <c r="Z221" i="7"/>
  <c r="Y221" i="7"/>
  <c r="X221" i="7"/>
  <c r="AB282" i="7"/>
  <c r="AA282" i="7"/>
  <c r="Z282" i="7"/>
  <c r="Y282" i="7"/>
  <c r="X282" i="7"/>
  <c r="AB40" i="7"/>
  <c r="AA40" i="7"/>
  <c r="Z40" i="7"/>
  <c r="Y40" i="7"/>
  <c r="X40" i="7"/>
  <c r="AB56" i="7"/>
  <c r="AA56" i="7"/>
  <c r="Z56" i="7"/>
  <c r="Y56" i="7"/>
  <c r="X56" i="7"/>
  <c r="AB216" i="7"/>
  <c r="AA216" i="7"/>
  <c r="Z216" i="7"/>
  <c r="Y216" i="7"/>
  <c r="X216" i="7"/>
  <c r="AB81" i="7"/>
  <c r="AA81" i="7"/>
  <c r="Z81" i="7"/>
  <c r="Y81" i="7"/>
  <c r="X81" i="7"/>
  <c r="AB19" i="7"/>
  <c r="AA19" i="7"/>
  <c r="Z19" i="7"/>
  <c r="Y19" i="7"/>
  <c r="X19" i="7"/>
  <c r="AB15" i="7"/>
  <c r="AA15" i="7"/>
  <c r="Z15" i="7"/>
  <c r="Y15" i="7"/>
  <c r="X15" i="7"/>
  <c r="AB29" i="7"/>
  <c r="AA29" i="7"/>
  <c r="Z29" i="7"/>
  <c r="Y29" i="7"/>
  <c r="X29" i="7"/>
  <c r="AB195" i="7"/>
  <c r="AA195" i="7"/>
  <c r="Z195" i="7"/>
  <c r="Y195" i="7"/>
  <c r="X195" i="7"/>
  <c r="AB130" i="7"/>
  <c r="AA130" i="7"/>
  <c r="Z130" i="7"/>
  <c r="Y130" i="7"/>
  <c r="X130" i="7"/>
  <c r="AC130" i="7" s="1"/>
  <c r="AB257" i="7"/>
  <c r="AA257" i="7"/>
  <c r="Z257" i="7"/>
  <c r="Y257" i="7"/>
  <c r="X257" i="7"/>
  <c r="AB24" i="7"/>
  <c r="AA24" i="7"/>
  <c r="Z24" i="7"/>
  <c r="Y24" i="7"/>
  <c r="X24" i="7"/>
  <c r="AB181" i="7"/>
  <c r="AA181" i="7"/>
  <c r="Z181" i="7"/>
  <c r="Y181" i="7"/>
  <c r="X181" i="7"/>
  <c r="AB175" i="7"/>
  <c r="AA175" i="7"/>
  <c r="Z175" i="7"/>
  <c r="Y175" i="7"/>
  <c r="X175" i="7"/>
  <c r="AB207" i="7"/>
  <c r="AA207" i="7"/>
  <c r="Z207" i="7"/>
  <c r="Y207" i="7"/>
  <c r="X207" i="7"/>
  <c r="AB243" i="7"/>
  <c r="AA243" i="7"/>
  <c r="Z243" i="7"/>
  <c r="Y243" i="7"/>
  <c r="X243" i="7"/>
  <c r="AB62" i="7"/>
  <c r="AA62" i="7"/>
  <c r="Z62" i="7"/>
  <c r="Y62" i="7"/>
  <c r="X62" i="7"/>
  <c r="AB161" i="7"/>
  <c r="AA161" i="7"/>
  <c r="Z161" i="7"/>
  <c r="Y161" i="7"/>
  <c r="X161" i="7"/>
  <c r="AB36" i="7"/>
  <c r="AA36" i="7"/>
  <c r="Z36" i="7"/>
  <c r="Y36" i="7"/>
  <c r="X36" i="7"/>
  <c r="AB142" i="7"/>
  <c r="AA142" i="7"/>
  <c r="Z142" i="7"/>
  <c r="Y142" i="7"/>
  <c r="X142" i="7"/>
  <c r="AB95" i="7"/>
  <c r="AA95" i="7"/>
  <c r="Z95" i="7"/>
  <c r="Y95" i="7"/>
  <c r="X95" i="7"/>
  <c r="AB99" i="7"/>
  <c r="AA99" i="7"/>
  <c r="Z99" i="7"/>
  <c r="Y99" i="7"/>
  <c r="X99" i="7"/>
  <c r="AC99" i="7" s="1"/>
  <c r="AB104" i="7"/>
  <c r="AA104" i="7"/>
  <c r="Z104" i="7"/>
  <c r="Y104" i="7"/>
  <c r="X104" i="7"/>
  <c r="AB196" i="7"/>
  <c r="AA196" i="7"/>
  <c r="Z196" i="7"/>
  <c r="Y196" i="7"/>
  <c r="X196" i="7"/>
  <c r="AB346" i="7"/>
  <c r="AA346" i="7"/>
  <c r="Z346" i="7"/>
  <c r="Y346" i="7"/>
  <c r="X346" i="7"/>
  <c r="AB275" i="7"/>
  <c r="AA275" i="7"/>
  <c r="Z275" i="7"/>
  <c r="Y275" i="7"/>
  <c r="X275" i="7"/>
  <c r="AB192" i="7"/>
  <c r="AA192" i="7"/>
  <c r="Z192" i="7"/>
  <c r="Y192" i="7"/>
  <c r="X192" i="7"/>
  <c r="AB331" i="7"/>
  <c r="AA331" i="7"/>
  <c r="Z331" i="7"/>
  <c r="Y331" i="7"/>
  <c r="X331" i="7"/>
  <c r="AB38" i="7"/>
  <c r="AA38" i="7"/>
  <c r="Z38" i="7"/>
  <c r="Y38" i="7"/>
  <c r="X38" i="7"/>
  <c r="AB191" i="7"/>
  <c r="AA191" i="7"/>
  <c r="Z191" i="7"/>
  <c r="Y191" i="7"/>
  <c r="X191" i="7"/>
  <c r="AB351" i="7"/>
  <c r="AA351" i="7"/>
  <c r="Z351" i="7"/>
  <c r="Y351" i="7"/>
  <c r="X351" i="7"/>
  <c r="AB220" i="7"/>
  <c r="AA220" i="7"/>
  <c r="Z220" i="7"/>
  <c r="Y220" i="7"/>
  <c r="X220" i="7"/>
  <c r="AB310" i="7"/>
  <c r="AA310" i="7"/>
  <c r="Z310" i="7"/>
  <c r="Y310" i="7"/>
  <c r="X310" i="7"/>
  <c r="AB266" i="7"/>
  <c r="AA266" i="7"/>
  <c r="Z266" i="7"/>
  <c r="Y266" i="7"/>
  <c r="X266" i="7"/>
  <c r="AC266" i="7" s="1"/>
  <c r="AB277" i="7"/>
  <c r="AA277" i="7"/>
  <c r="Z277" i="7"/>
  <c r="Y277" i="7"/>
  <c r="X277" i="7"/>
  <c r="AB336" i="7"/>
  <c r="AA336" i="7"/>
  <c r="Z336" i="7"/>
  <c r="Y336" i="7"/>
  <c r="X336" i="7"/>
  <c r="AB28" i="7"/>
  <c r="AA28" i="7"/>
  <c r="Z28" i="7"/>
  <c r="Y28" i="7"/>
  <c r="X28" i="7"/>
  <c r="AB309" i="7"/>
  <c r="AA309" i="7"/>
  <c r="Z309" i="7"/>
  <c r="Y309" i="7"/>
  <c r="X309" i="7"/>
  <c r="AB329" i="7"/>
  <c r="AA329" i="7"/>
  <c r="Z329" i="7"/>
  <c r="Y329" i="7"/>
  <c r="X329" i="7"/>
  <c r="AB305" i="7"/>
  <c r="AA305" i="7"/>
  <c r="Z305" i="7"/>
  <c r="Y305" i="7"/>
  <c r="X305" i="7"/>
  <c r="AB34" i="7"/>
  <c r="AA34" i="7"/>
  <c r="Z34" i="7"/>
  <c r="Y34" i="7"/>
  <c r="X34" i="7"/>
  <c r="AB167" i="7"/>
  <c r="AA167" i="7"/>
  <c r="Z167" i="7"/>
  <c r="Y167" i="7"/>
  <c r="X167" i="7"/>
  <c r="AB299" i="7"/>
  <c r="AA299" i="7"/>
  <c r="Z299" i="7"/>
  <c r="Y299" i="7"/>
  <c r="X299" i="7"/>
  <c r="AB258" i="7"/>
  <c r="AA258" i="7"/>
  <c r="Z258" i="7"/>
  <c r="Y258" i="7"/>
  <c r="X258" i="7"/>
  <c r="AB194" i="7"/>
  <c r="AA194" i="7"/>
  <c r="Z194" i="7"/>
  <c r="Y194" i="7"/>
  <c r="X194" i="7"/>
  <c r="AB93" i="7"/>
  <c r="AA93" i="7"/>
  <c r="Z93" i="7"/>
  <c r="Y93" i="7"/>
  <c r="X93" i="7"/>
  <c r="AC93" i="7" s="1"/>
  <c r="AB261" i="7"/>
  <c r="AA261" i="7"/>
  <c r="Z261" i="7"/>
  <c r="Y261" i="7"/>
  <c r="X261" i="7"/>
  <c r="AB294" i="7"/>
  <c r="AA294" i="7"/>
  <c r="Z294" i="7"/>
  <c r="Y294" i="7"/>
  <c r="X294" i="7"/>
  <c r="AB171" i="7"/>
  <c r="AA171" i="7"/>
  <c r="Z171" i="7"/>
  <c r="Y171" i="7"/>
  <c r="X171" i="7"/>
  <c r="AB292" i="7"/>
  <c r="AA292" i="7"/>
  <c r="Z292" i="7"/>
  <c r="Y292" i="7"/>
  <c r="X292" i="7"/>
  <c r="AB20" i="7"/>
  <c r="AA20" i="7"/>
  <c r="Z20" i="7"/>
  <c r="Y20" i="7"/>
  <c r="X20" i="7"/>
  <c r="AB91" i="7"/>
  <c r="AA91" i="7"/>
  <c r="Z91" i="7"/>
  <c r="Y91" i="7"/>
  <c r="X91" i="7"/>
  <c r="AB73" i="7"/>
  <c r="AA73" i="7"/>
  <c r="Z73" i="7"/>
  <c r="Y73" i="7"/>
  <c r="X73" i="7"/>
  <c r="AB273" i="7"/>
  <c r="AA273" i="7"/>
  <c r="Z273" i="7"/>
  <c r="Y273" i="7"/>
  <c r="X273" i="7"/>
  <c r="AB237" i="7"/>
  <c r="AA237" i="7"/>
  <c r="Z237" i="7"/>
  <c r="Y237" i="7"/>
  <c r="X237" i="7"/>
  <c r="AB349" i="7"/>
  <c r="AA349" i="7"/>
  <c r="Z349" i="7"/>
  <c r="Y349" i="7"/>
  <c r="X349" i="7"/>
  <c r="AB63" i="7"/>
  <c r="AA63" i="7"/>
  <c r="Z63" i="7"/>
  <c r="Y63" i="7"/>
  <c r="X63" i="7"/>
  <c r="AB338" i="7"/>
  <c r="AA338" i="7"/>
  <c r="Z338" i="7"/>
  <c r="Y338" i="7"/>
  <c r="X338" i="7"/>
  <c r="AC338" i="7" s="1"/>
  <c r="AB287" i="7"/>
  <c r="AA287" i="7"/>
  <c r="Z287" i="7"/>
  <c r="Y287" i="7"/>
  <c r="X287" i="7"/>
  <c r="AB140" i="7"/>
  <c r="AA140" i="7"/>
  <c r="Z140" i="7"/>
  <c r="Y140" i="7"/>
  <c r="X140" i="7"/>
  <c r="AB156" i="7"/>
  <c r="AA156" i="7"/>
  <c r="Z156" i="7"/>
  <c r="Y156" i="7"/>
  <c r="X156" i="7"/>
  <c r="AB327" i="7"/>
  <c r="AA327" i="7"/>
  <c r="Z327" i="7"/>
  <c r="Y327" i="7"/>
  <c r="X327" i="7"/>
  <c r="AB145" i="7"/>
  <c r="AA145" i="7"/>
  <c r="Z145" i="7"/>
  <c r="Y145" i="7"/>
  <c r="X145" i="7"/>
  <c r="AB249" i="7"/>
  <c r="AA249" i="7"/>
  <c r="Z249" i="7"/>
  <c r="Y249" i="7"/>
  <c r="X249" i="7"/>
  <c r="AB150" i="7"/>
  <c r="AA150" i="7"/>
  <c r="Z150" i="7"/>
  <c r="Y150" i="7"/>
  <c r="X150" i="7"/>
  <c r="AB203" i="7"/>
  <c r="AA203" i="7"/>
  <c r="Z203" i="7"/>
  <c r="Y203" i="7"/>
  <c r="X203" i="7"/>
  <c r="AB80" i="7"/>
  <c r="AA80" i="7"/>
  <c r="Z80" i="7"/>
  <c r="Y80" i="7"/>
  <c r="X80" i="7"/>
  <c r="AB246" i="7"/>
  <c r="AA246" i="7"/>
  <c r="Z246" i="7"/>
  <c r="Y246" i="7"/>
  <c r="X246" i="7"/>
  <c r="AB289" i="7"/>
  <c r="AA289" i="7"/>
  <c r="Z289" i="7"/>
  <c r="Y289" i="7"/>
  <c r="X289" i="7"/>
  <c r="AB30" i="7"/>
  <c r="AA30" i="7"/>
  <c r="Z30" i="7"/>
  <c r="Y30" i="7"/>
  <c r="X30" i="7"/>
  <c r="AC30" i="7" s="1"/>
  <c r="AB296" i="7"/>
  <c r="AA296" i="7"/>
  <c r="Z296" i="7"/>
  <c r="Y296" i="7"/>
  <c r="X296" i="7"/>
  <c r="AB242" i="7"/>
  <c r="AA242" i="7"/>
  <c r="Z242" i="7"/>
  <c r="Y242" i="7"/>
  <c r="X242" i="7"/>
  <c r="AB279" i="7"/>
  <c r="AA279" i="7"/>
  <c r="Z279" i="7"/>
  <c r="Y279" i="7"/>
  <c r="X279" i="7"/>
  <c r="AB183" i="7"/>
  <c r="AA183" i="7"/>
  <c r="Z183" i="7"/>
  <c r="Y183" i="7"/>
  <c r="X183" i="7"/>
  <c r="AB225" i="7"/>
  <c r="AA225" i="7"/>
  <c r="Z225" i="7"/>
  <c r="Y225" i="7"/>
  <c r="X225" i="7"/>
  <c r="AB170" i="7"/>
  <c r="AA170" i="7"/>
  <c r="Z170" i="7"/>
  <c r="Y170" i="7"/>
  <c r="X170" i="7"/>
  <c r="AB363" i="7"/>
  <c r="AA363" i="7"/>
  <c r="Z363" i="7"/>
  <c r="Y363" i="7"/>
  <c r="X363" i="7"/>
  <c r="AB165" i="7"/>
  <c r="AA165" i="7"/>
  <c r="Z165" i="7"/>
  <c r="Y165" i="7"/>
  <c r="X165" i="7"/>
  <c r="AB326" i="7"/>
  <c r="AA326" i="7"/>
  <c r="Z326" i="7"/>
  <c r="Y326" i="7"/>
  <c r="X326" i="7"/>
  <c r="AB75" i="7"/>
  <c r="AA75" i="7"/>
  <c r="Z75" i="7"/>
  <c r="Y75" i="7"/>
  <c r="X75" i="7"/>
  <c r="AB320" i="7"/>
  <c r="AA320" i="7"/>
  <c r="Z320" i="7"/>
  <c r="Y320" i="7"/>
  <c r="X320" i="7"/>
  <c r="AB342" i="7"/>
  <c r="AA342" i="7"/>
  <c r="Z342" i="7"/>
  <c r="Y342" i="7"/>
  <c r="X342" i="7"/>
  <c r="AC342" i="7" s="1"/>
  <c r="AB313" i="7"/>
  <c r="AA313" i="7"/>
  <c r="Z313" i="7"/>
  <c r="Y313" i="7"/>
  <c r="X313" i="7"/>
  <c r="AB303" i="7"/>
  <c r="AA303" i="7"/>
  <c r="Z303" i="7"/>
  <c r="Y303" i="7"/>
  <c r="X303" i="7"/>
  <c r="AB144" i="7"/>
  <c r="AA144" i="7"/>
  <c r="Z144" i="7"/>
  <c r="Y144" i="7"/>
  <c r="X144" i="7"/>
  <c r="AB312" i="7"/>
  <c r="AA312" i="7"/>
  <c r="Z312" i="7"/>
  <c r="Y312" i="7"/>
  <c r="X312" i="7"/>
  <c r="AB135" i="7"/>
  <c r="AA135" i="7"/>
  <c r="Z135" i="7"/>
  <c r="Y135" i="7"/>
  <c r="X135" i="7"/>
  <c r="AB32" i="7"/>
  <c r="AA32" i="7"/>
  <c r="Z32" i="7"/>
  <c r="Y32" i="7"/>
  <c r="X32" i="7"/>
  <c r="AB311" i="7"/>
  <c r="AA311" i="7"/>
  <c r="Z311" i="7"/>
  <c r="Y311" i="7"/>
  <c r="X311" i="7"/>
  <c r="AB223" i="7"/>
  <c r="AA223" i="7"/>
  <c r="Z223" i="7"/>
  <c r="Y223" i="7"/>
  <c r="X223" i="7"/>
  <c r="AB230" i="7"/>
  <c r="AA230" i="7"/>
  <c r="Z230" i="7"/>
  <c r="Y230" i="7"/>
  <c r="X230" i="7"/>
  <c r="AB189" i="7"/>
  <c r="AA189" i="7"/>
  <c r="Z189" i="7"/>
  <c r="Y189" i="7"/>
  <c r="X189" i="7"/>
  <c r="AB97" i="7"/>
  <c r="AA97" i="7"/>
  <c r="Z97" i="7"/>
  <c r="Y97" i="7"/>
  <c r="X97" i="7"/>
  <c r="AB115" i="7"/>
  <c r="AA115" i="7"/>
  <c r="Z115" i="7"/>
  <c r="Y115" i="7"/>
  <c r="X115" i="7"/>
  <c r="AC115" i="7" s="1"/>
  <c r="AB362" i="7"/>
  <c r="AA362" i="7"/>
  <c r="Z362" i="7"/>
  <c r="Y362" i="7"/>
  <c r="X362" i="7"/>
  <c r="AB84" i="7"/>
  <c r="AA84" i="7"/>
  <c r="Z84" i="7"/>
  <c r="Y84" i="7"/>
  <c r="X84" i="7"/>
  <c r="AB107" i="7"/>
  <c r="AA107" i="7"/>
  <c r="Z107" i="7"/>
  <c r="Y107" i="7"/>
  <c r="X107" i="7"/>
  <c r="AB314" i="7"/>
  <c r="AA314" i="7"/>
  <c r="Z314" i="7"/>
  <c r="Y314" i="7"/>
  <c r="X314" i="7"/>
  <c r="AB288" i="7"/>
  <c r="AA288" i="7"/>
  <c r="Z288" i="7"/>
  <c r="Y288" i="7"/>
  <c r="AC288" i="7" s="1"/>
  <c r="X288" i="7"/>
  <c r="AB138" i="7"/>
  <c r="AA138" i="7"/>
  <c r="Z138" i="7"/>
  <c r="Y138" i="7"/>
  <c r="X138" i="7"/>
  <c r="AB118" i="7"/>
  <c r="AA118" i="7"/>
  <c r="Z118" i="7"/>
  <c r="Y118" i="7"/>
  <c r="X118" i="7"/>
  <c r="AB141" i="7"/>
  <c r="AA141" i="7"/>
  <c r="Z141" i="7"/>
  <c r="Y141" i="7"/>
  <c r="X141" i="7"/>
  <c r="AB83" i="7"/>
  <c r="AA83" i="7"/>
  <c r="Z83" i="7"/>
  <c r="Y83" i="7"/>
  <c r="X83" i="7"/>
  <c r="AB54" i="7"/>
  <c r="AA54" i="7"/>
  <c r="Z54" i="7"/>
  <c r="Y54" i="7"/>
  <c r="X54" i="7"/>
  <c r="AB152" i="7"/>
  <c r="AA152" i="7"/>
  <c r="Z152" i="7"/>
  <c r="Y152" i="7"/>
  <c r="X152" i="7"/>
  <c r="AB100" i="7"/>
  <c r="AA100" i="7"/>
  <c r="Z100" i="7"/>
  <c r="Y100" i="7"/>
  <c r="X100" i="7"/>
  <c r="AB159" i="7"/>
  <c r="AA159" i="7"/>
  <c r="Z159" i="7"/>
  <c r="Y159" i="7"/>
  <c r="X159" i="7"/>
  <c r="AB11" i="7"/>
  <c r="AA11" i="7"/>
  <c r="Z11" i="7"/>
  <c r="Y11" i="7"/>
  <c r="X11" i="7"/>
  <c r="AB123" i="7"/>
  <c r="AA123" i="7"/>
  <c r="Z123" i="7"/>
  <c r="Y123" i="7"/>
  <c r="X123" i="7"/>
  <c r="AB231" i="7"/>
  <c r="AA231" i="7"/>
  <c r="Z231" i="7"/>
  <c r="Y231" i="7"/>
  <c r="X231" i="7"/>
  <c r="AB356" i="7"/>
  <c r="AA356" i="7"/>
  <c r="Z356" i="7"/>
  <c r="Y356" i="7"/>
  <c r="AC356" i="7" s="1"/>
  <c r="X356" i="7"/>
  <c r="AB272" i="7"/>
  <c r="AA272" i="7"/>
  <c r="Z272" i="7"/>
  <c r="Y272" i="7"/>
  <c r="X272" i="7"/>
  <c r="AB321" i="7"/>
  <c r="AA321" i="7"/>
  <c r="Z321" i="7"/>
  <c r="Y321" i="7"/>
  <c r="X321" i="7"/>
  <c r="AB263" i="7"/>
  <c r="AA263" i="7"/>
  <c r="Z263" i="7"/>
  <c r="Y263" i="7"/>
  <c r="X263" i="7"/>
  <c r="AB211" i="7"/>
  <c r="AA211" i="7"/>
  <c r="Z211" i="7"/>
  <c r="Y211" i="7"/>
  <c r="X211" i="7"/>
  <c r="AB209" i="7"/>
  <c r="AA209" i="7"/>
  <c r="Z209" i="7"/>
  <c r="Y209" i="7"/>
  <c r="X209" i="7"/>
  <c r="AB262" i="7"/>
  <c r="AA262" i="7"/>
  <c r="Z262" i="7"/>
  <c r="Y262" i="7"/>
  <c r="X262" i="7"/>
  <c r="AB43" i="7"/>
  <c r="AA43" i="7"/>
  <c r="Z43" i="7"/>
  <c r="Y43" i="7"/>
  <c r="X43" i="7"/>
  <c r="AC43" i="7" s="1"/>
  <c r="AB69" i="7"/>
  <c r="AA69" i="7"/>
  <c r="Z69" i="7"/>
  <c r="Y69" i="7"/>
  <c r="X69" i="7"/>
  <c r="AB315" i="7"/>
  <c r="AA315" i="7"/>
  <c r="Z315" i="7"/>
  <c r="Y315" i="7"/>
  <c r="X315" i="7"/>
  <c r="AB199" i="7"/>
  <c r="AA199" i="7"/>
  <c r="Z199" i="7"/>
  <c r="Y199" i="7"/>
  <c r="X199" i="7"/>
  <c r="AB278" i="7"/>
  <c r="AA278" i="7"/>
  <c r="Z278" i="7"/>
  <c r="Y278" i="7"/>
  <c r="X278" i="7"/>
  <c r="AB198" i="7"/>
  <c r="AA198" i="7"/>
  <c r="Z198" i="7"/>
  <c r="Y198" i="7"/>
  <c r="AC198" i="7" s="1"/>
  <c r="X198" i="7"/>
  <c r="AB244" i="7"/>
  <c r="AA244" i="7"/>
  <c r="Z244" i="7"/>
  <c r="Y244" i="7"/>
  <c r="X244" i="7"/>
  <c r="AB276" i="7"/>
  <c r="AA276" i="7"/>
  <c r="Z276" i="7"/>
  <c r="Y276" i="7"/>
  <c r="X276" i="7"/>
  <c r="AB92" i="7"/>
  <c r="AA92" i="7"/>
  <c r="Z92" i="7"/>
  <c r="Y92" i="7"/>
  <c r="X92" i="7"/>
  <c r="AB180" i="7"/>
  <c r="AA180" i="7"/>
  <c r="Z180" i="7"/>
  <c r="Y180" i="7"/>
  <c r="X180" i="7"/>
  <c r="AB233" i="7"/>
  <c r="AA233" i="7"/>
  <c r="Z233" i="7"/>
  <c r="Y233" i="7"/>
  <c r="X233" i="7"/>
  <c r="AB252" i="7"/>
  <c r="AA252" i="7"/>
  <c r="Z252" i="7"/>
  <c r="Y252" i="7"/>
  <c r="X252" i="7"/>
  <c r="AB241" i="7"/>
  <c r="AA241" i="7"/>
  <c r="Z241" i="7"/>
  <c r="Y241" i="7"/>
  <c r="X241" i="7"/>
  <c r="AB348" i="7"/>
  <c r="AA348" i="7"/>
  <c r="Z348" i="7"/>
  <c r="Y348" i="7"/>
  <c r="X348" i="7"/>
  <c r="AB169" i="7"/>
  <c r="AA169" i="7"/>
  <c r="Z169" i="7"/>
  <c r="Y169" i="7"/>
  <c r="X169" i="7"/>
  <c r="AB68" i="7"/>
  <c r="AA68" i="7"/>
  <c r="Z68" i="7"/>
  <c r="Y68" i="7"/>
  <c r="X68" i="7"/>
  <c r="AB333" i="7"/>
  <c r="AA333" i="7"/>
  <c r="Z333" i="7"/>
  <c r="Y333" i="7"/>
  <c r="X333" i="7"/>
  <c r="AB35" i="7"/>
  <c r="AA35" i="7"/>
  <c r="Z35" i="7"/>
  <c r="Y35" i="7"/>
  <c r="AC35" i="7" s="1"/>
  <c r="X35" i="7"/>
  <c r="AB102" i="7"/>
  <c r="AA102" i="7"/>
  <c r="Z102" i="7"/>
  <c r="Y102" i="7"/>
  <c r="X102" i="7"/>
  <c r="AB103" i="7"/>
  <c r="AA103" i="7"/>
  <c r="Z103" i="7"/>
  <c r="Y103" i="7"/>
  <c r="X103" i="7"/>
  <c r="AB113" i="7"/>
  <c r="AA113" i="7"/>
  <c r="Z113" i="7"/>
  <c r="Y113" i="7"/>
  <c r="X113" i="7"/>
  <c r="AB343" i="7"/>
  <c r="AA343" i="7"/>
  <c r="Z343" i="7"/>
  <c r="Y343" i="7"/>
  <c r="X343" i="7"/>
  <c r="AB229" i="7"/>
  <c r="AA229" i="7"/>
  <c r="Z229" i="7"/>
  <c r="Y229" i="7"/>
  <c r="X229" i="7"/>
  <c r="AB345" i="7"/>
  <c r="AA345" i="7"/>
  <c r="Z345" i="7"/>
  <c r="Y345" i="7"/>
  <c r="X345" i="7"/>
  <c r="AB218" i="7"/>
  <c r="AA218" i="7"/>
  <c r="Z218" i="7"/>
  <c r="Y218" i="7"/>
  <c r="X218" i="7"/>
  <c r="AC218" i="7" s="1"/>
  <c r="AB168" i="7"/>
  <c r="AA168" i="7"/>
  <c r="Z168" i="7"/>
  <c r="Y168" i="7"/>
  <c r="X168" i="7"/>
  <c r="AB33" i="7"/>
  <c r="AA33" i="7"/>
  <c r="Z33" i="7"/>
  <c r="Y33" i="7"/>
  <c r="X33" i="7"/>
  <c r="AB158" i="7"/>
  <c r="AA158" i="7"/>
  <c r="Z158" i="7"/>
  <c r="Y158" i="7"/>
  <c r="X158" i="7"/>
  <c r="AB274" i="7"/>
  <c r="AA274" i="7"/>
  <c r="Z274" i="7"/>
  <c r="Y274" i="7"/>
  <c r="X274" i="7"/>
  <c r="AB112" i="7"/>
  <c r="AA112" i="7"/>
  <c r="Z112" i="7"/>
  <c r="Y112" i="7"/>
  <c r="AC112" i="7" s="1"/>
  <c r="X112" i="7"/>
  <c r="AB222" i="7"/>
  <c r="AA222" i="7"/>
  <c r="Z222" i="7"/>
  <c r="Y222" i="7"/>
  <c r="X222" i="7"/>
  <c r="AB176" i="7"/>
  <c r="AA176" i="7"/>
  <c r="Z176" i="7"/>
  <c r="Y176" i="7"/>
  <c r="X176" i="7"/>
  <c r="AB94" i="7"/>
  <c r="AA94" i="7"/>
  <c r="Z94" i="7"/>
  <c r="Y94" i="7"/>
  <c r="X94" i="7"/>
  <c r="AB31" i="7"/>
  <c r="AA31" i="7"/>
  <c r="Z31" i="7"/>
  <c r="Y31" i="7"/>
  <c r="X31" i="7"/>
  <c r="AB187" i="7"/>
  <c r="AA187" i="7"/>
  <c r="Z187" i="7"/>
  <c r="Y187" i="7"/>
  <c r="X187" i="7"/>
  <c r="AB317" i="7"/>
  <c r="AA317" i="7"/>
  <c r="Z317" i="7"/>
  <c r="Y317" i="7"/>
  <c r="X317" i="7"/>
  <c r="AB149" i="7"/>
  <c r="AA149" i="7"/>
  <c r="Z149" i="7"/>
  <c r="Y149" i="7"/>
  <c r="X149" i="7"/>
  <c r="AC149" i="7" s="1"/>
  <c r="AB360" i="7"/>
  <c r="AA360" i="7"/>
  <c r="Z360" i="7"/>
  <c r="Y360" i="7"/>
  <c r="X360" i="7"/>
  <c r="AB90" i="7"/>
  <c r="AA90" i="7"/>
  <c r="Z90" i="7"/>
  <c r="Y90" i="7"/>
  <c r="X90" i="7"/>
  <c r="AB271" i="7"/>
  <c r="AA271" i="7"/>
  <c r="Z271" i="7"/>
  <c r="Y271" i="7"/>
  <c r="X271" i="7"/>
  <c r="AB174" i="7"/>
  <c r="AA174" i="7"/>
  <c r="Z174" i="7"/>
  <c r="Y174" i="7"/>
  <c r="X174" i="7"/>
  <c r="AB226" i="7"/>
  <c r="AA226" i="7"/>
  <c r="Z226" i="7"/>
  <c r="Y226" i="7"/>
  <c r="AC226" i="7" s="1"/>
  <c r="X226" i="7"/>
  <c r="AB87" i="7"/>
  <c r="AA87" i="7"/>
  <c r="Z87" i="7"/>
  <c r="Y87" i="7"/>
  <c r="X87" i="7"/>
  <c r="AB307" i="7"/>
  <c r="AA307" i="7"/>
  <c r="Z307" i="7"/>
  <c r="Y307" i="7"/>
  <c r="X307" i="7"/>
  <c r="AB359" i="7"/>
  <c r="AA359" i="7"/>
  <c r="Z359" i="7"/>
  <c r="Y359" i="7"/>
  <c r="X359" i="7"/>
  <c r="AB52" i="7"/>
  <c r="AA52" i="7"/>
  <c r="Z52" i="7"/>
  <c r="Y52" i="7"/>
  <c r="X52" i="7"/>
  <c r="AB260" i="7"/>
  <c r="AA260" i="7"/>
  <c r="Z260" i="7"/>
  <c r="Y260" i="7"/>
  <c r="X260" i="7"/>
  <c r="AB201" i="7"/>
  <c r="AA201" i="7"/>
  <c r="Z201" i="7"/>
  <c r="Y201" i="7"/>
  <c r="X201" i="7"/>
  <c r="AB291" i="7"/>
  <c r="AA291" i="7"/>
  <c r="Z291" i="7"/>
  <c r="Y291" i="7"/>
  <c r="X291" i="7"/>
  <c r="AC291" i="7" s="1"/>
  <c r="AB200" i="7"/>
  <c r="AA200" i="7"/>
  <c r="Z200" i="7"/>
  <c r="Y200" i="7"/>
  <c r="X200" i="7"/>
  <c r="AB23" i="7"/>
  <c r="AA23" i="7"/>
  <c r="Z23" i="7"/>
  <c r="Y23" i="7"/>
  <c r="X23" i="7"/>
  <c r="AB341" i="7"/>
  <c r="AA341" i="7"/>
  <c r="Z341" i="7"/>
  <c r="Y341" i="7"/>
  <c r="X341" i="7"/>
  <c r="AB248" i="7"/>
  <c r="AA248" i="7"/>
  <c r="Z248" i="7"/>
  <c r="Y248" i="7"/>
  <c r="X248" i="7"/>
  <c r="AB290" i="7"/>
  <c r="AA290" i="7"/>
  <c r="Z290" i="7"/>
  <c r="Y290" i="7"/>
  <c r="AC290" i="7" s="1"/>
  <c r="X290" i="7"/>
  <c r="AB124" i="7"/>
  <c r="AA124" i="7"/>
  <c r="Z124" i="7"/>
  <c r="Y124" i="7"/>
  <c r="X124" i="7"/>
  <c r="AB236" i="7"/>
  <c r="AA236" i="7"/>
  <c r="Z236" i="7"/>
  <c r="Y236" i="7"/>
  <c r="X236" i="7"/>
  <c r="AB227" i="7"/>
  <c r="AA227" i="7"/>
  <c r="Z227" i="7"/>
  <c r="Y227" i="7"/>
  <c r="X227" i="7"/>
  <c r="AB268" i="7"/>
  <c r="AA268" i="7"/>
  <c r="Z268" i="7"/>
  <c r="Y268" i="7"/>
  <c r="X268" i="7"/>
  <c r="AB361" i="7"/>
  <c r="AA361" i="7"/>
  <c r="Z361" i="7"/>
  <c r="Y361" i="7"/>
  <c r="X361" i="7"/>
  <c r="AB270" i="7"/>
  <c r="AA270" i="7"/>
  <c r="Z270" i="7"/>
  <c r="Y270" i="7"/>
  <c r="X270" i="7"/>
  <c r="AB45" i="7"/>
  <c r="AA45" i="7"/>
  <c r="Z45" i="7"/>
  <c r="Y45" i="7"/>
  <c r="X45" i="7"/>
  <c r="AB264" i="7"/>
  <c r="AA264" i="7"/>
  <c r="Z264" i="7"/>
  <c r="Y264" i="7"/>
  <c r="X264" i="7"/>
  <c r="AB232" i="7"/>
  <c r="AA232" i="7"/>
  <c r="Z232" i="7"/>
  <c r="Y232" i="7"/>
  <c r="X232" i="7"/>
  <c r="AB117" i="7"/>
  <c r="AA117" i="7"/>
  <c r="Z117" i="7"/>
  <c r="Y117" i="7"/>
  <c r="X117" i="7"/>
  <c r="AB134" i="7"/>
  <c r="AA134" i="7"/>
  <c r="Z134" i="7"/>
  <c r="Y134" i="7"/>
  <c r="X134" i="7"/>
  <c r="AB353" i="7"/>
  <c r="AA353" i="7"/>
  <c r="Z353" i="7"/>
  <c r="Y353" i="7"/>
  <c r="AC353" i="7" s="1"/>
  <c r="X353" i="7"/>
  <c r="AB98" i="7"/>
  <c r="AA98" i="7"/>
  <c r="Z98" i="7"/>
  <c r="Y98" i="7"/>
  <c r="X98" i="7"/>
  <c r="AB267" i="7"/>
  <c r="AA267" i="7"/>
  <c r="Z267" i="7"/>
  <c r="Y267" i="7"/>
  <c r="X267" i="7"/>
  <c r="AB106" i="7"/>
  <c r="AA106" i="7"/>
  <c r="Z106" i="7"/>
  <c r="Y106" i="7"/>
  <c r="X106" i="7"/>
  <c r="AB259" i="7"/>
  <c r="AA259" i="7"/>
  <c r="Z259" i="7"/>
  <c r="Y259" i="7"/>
  <c r="X259" i="7"/>
  <c r="AB109" i="7"/>
  <c r="AA109" i="7"/>
  <c r="Z109" i="7"/>
  <c r="Y109" i="7"/>
  <c r="X109" i="7"/>
  <c r="AB298" i="7"/>
  <c r="AA298" i="7"/>
  <c r="Z298" i="7"/>
  <c r="Y298" i="7"/>
  <c r="X298" i="7"/>
  <c r="AB70" i="7"/>
  <c r="AA70" i="7"/>
  <c r="Z70" i="7"/>
  <c r="Y70" i="7"/>
  <c r="X70" i="7"/>
  <c r="AC70" i="7" s="1"/>
  <c r="AB324" i="7"/>
  <c r="AA324" i="7"/>
  <c r="Z324" i="7"/>
  <c r="Y324" i="7"/>
  <c r="X324" i="7"/>
  <c r="AB215" i="7"/>
  <c r="AA215" i="7"/>
  <c r="Z215" i="7"/>
  <c r="Y215" i="7"/>
  <c r="X215" i="7"/>
  <c r="AB235" i="7"/>
  <c r="AA235" i="7"/>
  <c r="Z235" i="7"/>
  <c r="Y235" i="7"/>
  <c r="X235" i="7"/>
  <c r="AB330" i="7"/>
  <c r="AA330" i="7"/>
  <c r="Z330" i="7"/>
  <c r="Y330" i="7"/>
  <c r="X330" i="7"/>
  <c r="AB186" i="7"/>
  <c r="AA186" i="7"/>
  <c r="Z186" i="7"/>
  <c r="Y186" i="7"/>
  <c r="AC186" i="7" s="1"/>
  <c r="X186" i="7"/>
  <c r="AB206" i="7"/>
  <c r="AA206" i="7"/>
  <c r="Z206" i="7"/>
  <c r="Y206" i="7"/>
  <c r="X206" i="7"/>
  <c r="AB208" i="7"/>
  <c r="AA208" i="7"/>
  <c r="Z208" i="7"/>
  <c r="Y208" i="7"/>
  <c r="X208" i="7"/>
  <c r="AB116" i="7"/>
  <c r="AA116" i="7"/>
  <c r="Z116" i="7"/>
  <c r="Y116" i="7"/>
  <c r="X116" i="7"/>
  <c r="AB328" i="7"/>
  <c r="AA328" i="7"/>
  <c r="Z328" i="7"/>
  <c r="Y328" i="7"/>
  <c r="X328" i="7"/>
  <c r="AB354" i="7"/>
  <c r="AA354" i="7"/>
  <c r="Z354" i="7"/>
  <c r="Y354" i="7"/>
  <c r="X354" i="7"/>
  <c r="AB284" i="7"/>
  <c r="AA284" i="7"/>
  <c r="Z284" i="7"/>
  <c r="Y284" i="7"/>
  <c r="X284" i="7"/>
  <c r="AB185" i="7"/>
  <c r="AA185" i="7"/>
  <c r="Z185" i="7"/>
  <c r="Y185" i="7"/>
  <c r="X185" i="7"/>
  <c r="AC185" i="7" s="1"/>
  <c r="AB334" i="7"/>
  <c r="AA334" i="7"/>
  <c r="Z334" i="7"/>
  <c r="Y334" i="7"/>
  <c r="X334" i="7"/>
  <c r="AB224" i="7"/>
  <c r="AA224" i="7"/>
  <c r="Z224" i="7"/>
  <c r="Y224" i="7"/>
  <c r="X224" i="7"/>
  <c r="AB256" i="7"/>
  <c r="AA256" i="7"/>
  <c r="Z256" i="7"/>
  <c r="Y256" i="7"/>
  <c r="X256" i="7"/>
  <c r="AB157" i="7"/>
  <c r="AA157" i="7"/>
  <c r="Z157" i="7"/>
  <c r="Y157" i="7"/>
  <c r="X157" i="7"/>
  <c r="AB178" i="7"/>
  <c r="AA178" i="7"/>
  <c r="Z178" i="7"/>
  <c r="Y178" i="7"/>
  <c r="X178" i="7"/>
  <c r="AB128" i="7"/>
  <c r="AA128" i="7"/>
  <c r="Z128" i="7"/>
  <c r="Y128" i="7"/>
  <c r="X128" i="7"/>
  <c r="AB337" i="7"/>
  <c r="AA337" i="7"/>
  <c r="Z337" i="7"/>
  <c r="Y337" i="7"/>
  <c r="X337" i="7"/>
  <c r="AB319" i="7"/>
  <c r="AA319" i="7"/>
  <c r="Z319" i="7"/>
  <c r="Y319" i="7"/>
  <c r="X319" i="7"/>
  <c r="AB335" i="7"/>
  <c r="AA335" i="7"/>
  <c r="Z335" i="7"/>
  <c r="Y335" i="7"/>
  <c r="X335" i="7"/>
  <c r="AB101" i="7"/>
  <c r="AA101" i="7"/>
  <c r="Z101" i="7"/>
  <c r="Y101" i="7"/>
  <c r="X101" i="7"/>
  <c r="AB122" i="7"/>
  <c r="AA122" i="7"/>
  <c r="Z122" i="7"/>
  <c r="Y122" i="7"/>
  <c r="X122" i="7"/>
  <c r="AB323" i="7"/>
  <c r="AA323" i="7"/>
  <c r="Z323" i="7"/>
  <c r="Y323" i="7"/>
  <c r="X323" i="7"/>
  <c r="AC323" i="7" s="1"/>
  <c r="AB254" i="7"/>
  <c r="AA254" i="7"/>
  <c r="Z254" i="7"/>
  <c r="Y254" i="7"/>
  <c r="X254" i="7"/>
  <c r="AB269" i="7"/>
  <c r="AA269" i="7"/>
  <c r="Z269" i="7"/>
  <c r="Y269" i="7"/>
  <c r="X269" i="7"/>
  <c r="AB247" i="7"/>
  <c r="AA247" i="7"/>
  <c r="Z247" i="7"/>
  <c r="Y247" i="7"/>
  <c r="X247" i="7"/>
  <c r="AB251" i="7"/>
  <c r="AA251" i="7"/>
  <c r="Z251" i="7"/>
  <c r="Y251" i="7"/>
  <c r="X251" i="7"/>
  <c r="AB281" i="7"/>
  <c r="AA281" i="7"/>
  <c r="Z281" i="7"/>
  <c r="Y281" i="7"/>
  <c r="AC281" i="7" s="1"/>
  <c r="X281" i="7"/>
  <c r="AB125" i="7"/>
  <c r="AA125" i="7"/>
  <c r="Z125" i="7"/>
  <c r="Y125" i="7"/>
  <c r="X125" i="7"/>
  <c r="AB129" i="7"/>
  <c r="AA129" i="7"/>
  <c r="Z129" i="7"/>
  <c r="Y129" i="7"/>
  <c r="X129" i="7"/>
  <c r="AB127" i="7"/>
  <c r="AA127" i="7"/>
  <c r="Z127" i="7"/>
  <c r="Y127" i="7"/>
  <c r="X127" i="7"/>
  <c r="AB316" i="7"/>
  <c r="AA316" i="7"/>
  <c r="Z316" i="7"/>
  <c r="Y316" i="7"/>
  <c r="X316" i="7"/>
  <c r="AB297" i="7"/>
  <c r="AA297" i="7"/>
  <c r="Z297" i="7"/>
  <c r="Y297" i="7"/>
  <c r="X297" i="7"/>
  <c r="AB364" i="7"/>
  <c r="AA364" i="7"/>
  <c r="Z364" i="7"/>
  <c r="Y364" i="7"/>
  <c r="X364" i="7"/>
  <c r="AB204" i="7"/>
  <c r="AA204" i="7"/>
  <c r="Z204" i="7"/>
  <c r="Y204" i="7"/>
  <c r="X204" i="7"/>
  <c r="AC204" i="7" s="1"/>
  <c r="AB110" i="7"/>
  <c r="AA110" i="7"/>
  <c r="Z110" i="7"/>
  <c r="Y110" i="7"/>
  <c r="X110" i="7"/>
  <c r="AB245" i="7"/>
  <c r="AA245" i="7"/>
  <c r="Z245" i="7"/>
  <c r="Y245" i="7"/>
  <c r="X245" i="7"/>
  <c r="AB190" i="7"/>
  <c r="AA190" i="7"/>
  <c r="Z190" i="7"/>
  <c r="Y190" i="7"/>
  <c r="X190" i="7"/>
  <c r="AB184" i="7"/>
  <c r="AA184" i="7"/>
  <c r="Z184" i="7"/>
  <c r="Y184" i="7"/>
  <c r="X184" i="7"/>
  <c r="AB350" i="7"/>
  <c r="AA350" i="7"/>
  <c r="Z350" i="7"/>
  <c r="Y350" i="7"/>
  <c r="AC350" i="7" s="1"/>
  <c r="X350" i="7"/>
  <c r="AB295" i="7"/>
  <c r="AA295" i="7"/>
  <c r="Z295" i="7"/>
  <c r="Y295" i="7"/>
  <c r="X295" i="7"/>
  <c r="AB302" i="7"/>
  <c r="AA302" i="7"/>
  <c r="Z302" i="7"/>
  <c r="Y302" i="7"/>
  <c r="X302" i="7"/>
  <c r="AB240" i="7"/>
  <c r="AA240" i="7"/>
  <c r="Z240" i="7"/>
  <c r="Y240" i="7"/>
  <c r="X240" i="7"/>
  <c r="AB304" i="7"/>
  <c r="AA304" i="7"/>
  <c r="Z304" i="7"/>
  <c r="Y304" i="7"/>
  <c r="X304" i="7"/>
  <c r="AB136" i="7"/>
  <c r="AA136" i="7"/>
  <c r="Z136" i="7"/>
  <c r="Y136" i="7"/>
  <c r="X136" i="7"/>
  <c r="AB293" i="7"/>
  <c r="AA293" i="7"/>
  <c r="Z293" i="7"/>
  <c r="Y293" i="7"/>
  <c r="X293" i="7"/>
  <c r="AB228" i="7"/>
  <c r="AA228" i="7"/>
  <c r="Z228" i="7"/>
  <c r="Y228" i="7"/>
  <c r="X228" i="7"/>
  <c r="AC228" i="7" s="1"/>
  <c r="AB88" i="7"/>
  <c r="AA88" i="7"/>
  <c r="Z88" i="7"/>
  <c r="Y88" i="7"/>
  <c r="X88" i="7"/>
  <c r="AB332" i="7"/>
  <c r="AA332" i="7"/>
  <c r="Z332" i="7"/>
  <c r="Y332" i="7"/>
  <c r="X332" i="7"/>
  <c r="AB253" i="7"/>
  <c r="AA253" i="7"/>
  <c r="Z253" i="7"/>
  <c r="Y253" i="7"/>
  <c r="X253" i="7"/>
  <c r="AB177" i="7"/>
  <c r="AA177" i="7"/>
  <c r="Z177" i="7"/>
  <c r="Y177" i="7"/>
  <c r="X177" i="7"/>
  <c r="AB164" i="7"/>
  <c r="AA164" i="7"/>
  <c r="Z164" i="7"/>
  <c r="Y164" i="7"/>
  <c r="X164" i="7"/>
  <c r="AB306" i="7"/>
  <c r="AA306" i="7"/>
  <c r="Z306" i="7"/>
  <c r="Y306" i="7"/>
  <c r="X306" i="7"/>
  <c r="AB358" i="7"/>
  <c r="AA358" i="7"/>
  <c r="Z358" i="7"/>
  <c r="Y358" i="7"/>
  <c r="X358" i="7"/>
  <c r="AB148" i="7"/>
  <c r="AA148" i="7"/>
  <c r="Z148" i="7"/>
  <c r="Y148" i="7"/>
  <c r="X148" i="7"/>
  <c r="AB17" i="7"/>
  <c r="AA17" i="7"/>
  <c r="Z17" i="7"/>
  <c r="Y17" i="7"/>
  <c r="X17" i="7"/>
  <c r="AB344" i="7"/>
  <c r="AA344" i="7"/>
  <c r="Z344" i="7"/>
  <c r="Y344" i="7"/>
  <c r="X344" i="7"/>
  <c r="AB213" i="7"/>
  <c r="AA213" i="7"/>
  <c r="Z213" i="7"/>
  <c r="Y213" i="7"/>
  <c r="X213" i="7"/>
  <c r="AB347" i="7"/>
  <c r="AA347" i="7"/>
  <c r="Z347" i="7"/>
  <c r="Y347" i="7"/>
  <c r="X347" i="7"/>
  <c r="AB160" i="7"/>
  <c r="AA160" i="7"/>
  <c r="Z160" i="7"/>
  <c r="Y160" i="7"/>
  <c r="X160" i="7"/>
  <c r="AB352" i="7"/>
  <c r="AA352" i="7"/>
  <c r="Z352" i="7"/>
  <c r="Y352" i="7"/>
  <c r="X352" i="7"/>
  <c r="AB172" i="7"/>
  <c r="AA172" i="7"/>
  <c r="Z172" i="7"/>
  <c r="Y172" i="7"/>
  <c r="X172" i="7"/>
  <c r="AB357" i="7"/>
  <c r="AA357" i="7"/>
  <c r="Z357" i="7"/>
  <c r="Y357" i="7"/>
  <c r="X357" i="7"/>
  <c r="AB205" i="7"/>
  <c r="AA205" i="7"/>
  <c r="Z205" i="7"/>
  <c r="Y205" i="7"/>
  <c r="X205" i="7"/>
  <c r="AB308" i="7"/>
  <c r="AA308" i="7"/>
  <c r="Z308" i="7"/>
  <c r="Y308" i="7"/>
  <c r="X308" i="7"/>
  <c r="AB59" i="7"/>
  <c r="AA59" i="7"/>
  <c r="Z59" i="7"/>
  <c r="Y59" i="7"/>
  <c r="X59" i="7"/>
  <c r="AB182" i="7"/>
  <c r="AA182" i="7"/>
  <c r="Z182" i="7"/>
  <c r="Y182" i="7"/>
  <c r="X182" i="7"/>
  <c r="AB55" i="7"/>
  <c r="AA55" i="7"/>
  <c r="Z55" i="7"/>
  <c r="Y55" i="7"/>
  <c r="X55" i="7"/>
  <c r="AB301" i="7"/>
  <c r="AA301" i="7"/>
  <c r="Z301" i="7"/>
  <c r="Y301" i="7"/>
  <c r="X301" i="7"/>
  <c r="AB283" i="7"/>
  <c r="AA283" i="7"/>
  <c r="Z283" i="7"/>
  <c r="Y283" i="7"/>
  <c r="X283" i="7"/>
  <c r="AB146" i="7"/>
  <c r="AA146" i="7"/>
  <c r="Z146" i="7"/>
  <c r="Y146" i="7"/>
  <c r="X146" i="7"/>
  <c r="AC146" i="7" s="1"/>
  <c r="AB322" i="7"/>
  <c r="AA322" i="7"/>
  <c r="Z322" i="7"/>
  <c r="Y322" i="7"/>
  <c r="X322" i="7"/>
  <c r="AB340" i="7"/>
  <c r="AA340" i="7"/>
  <c r="Z340" i="7"/>
  <c r="Y340" i="7"/>
  <c r="X340" i="7"/>
  <c r="AB42" i="7"/>
  <c r="AA42" i="7"/>
  <c r="Z42" i="7"/>
  <c r="Y42" i="7"/>
  <c r="X42" i="7"/>
  <c r="AB71" i="7"/>
  <c r="AA71" i="7"/>
  <c r="Z71" i="7"/>
  <c r="Y71" i="7"/>
  <c r="X71" i="7"/>
  <c r="AB126" i="7"/>
  <c r="AA126" i="7"/>
  <c r="Z126" i="7"/>
  <c r="Y126" i="7"/>
  <c r="X126" i="7"/>
  <c r="AB355" i="7"/>
  <c r="AA355" i="7"/>
  <c r="Z355" i="7"/>
  <c r="Y355" i="7"/>
  <c r="X355" i="7"/>
  <c r="AB300" i="7"/>
  <c r="AA300" i="7"/>
  <c r="Z300" i="7"/>
  <c r="Y300" i="7"/>
  <c r="X300" i="7"/>
  <c r="AB143" i="7"/>
  <c r="AA143" i="7"/>
  <c r="Z143" i="7"/>
  <c r="Y143" i="7"/>
  <c r="X143" i="7"/>
  <c r="AB325" i="7"/>
  <c r="AA325" i="7"/>
  <c r="Z325" i="7"/>
  <c r="Y325" i="7"/>
  <c r="X325" i="7"/>
  <c r="AB286" i="7"/>
  <c r="AA286" i="7"/>
  <c r="Z286" i="7"/>
  <c r="Y286" i="7"/>
  <c r="X286" i="7"/>
  <c r="AB339" i="7"/>
  <c r="AA339" i="7"/>
  <c r="Z339" i="7"/>
  <c r="Y339" i="7"/>
  <c r="X339" i="7"/>
  <c r="AB39" i="7"/>
  <c r="AA39" i="7"/>
  <c r="Z39" i="7"/>
  <c r="Y39" i="7"/>
  <c r="X39" i="7"/>
  <c r="AC39" i="7" s="1"/>
  <c r="AB214" i="7"/>
  <c r="AA214" i="7"/>
  <c r="Z214" i="7"/>
  <c r="Y214" i="7"/>
  <c r="X214" i="7"/>
  <c r="AB120" i="7"/>
  <c r="AA120" i="7"/>
  <c r="Z120" i="7"/>
  <c r="Y120" i="7"/>
  <c r="X120" i="7"/>
  <c r="AB163" i="7"/>
  <c r="AA163" i="7"/>
  <c r="Z163" i="7"/>
  <c r="Y163" i="7"/>
  <c r="X163" i="7"/>
  <c r="V8" i="7"/>
  <c r="U8" i="7"/>
  <c r="T8" i="7"/>
  <c r="S8" i="7"/>
  <c r="R8" i="7"/>
  <c r="Q8" i="7"/>
  <c r="O8" i="7"/>
  <c r="N8" i="7"/>
  <c r="M8" i="7"/>
  <c r="L8" i="7"/>
  <c r="J8" i="7"/>
  <c r="F65" i="7"/>
  <c r="K65" i="7" s="1"/>
  <c r="P65" i="7" s="1"/>
  <c r="F74" i="7"/>
  <c r="K74" i="7" s="1"/>
  <c r="P74" i="7" s="1"/>
  <c r="F18" i="7"/>
  <c r="K18" i="7" s="1"/>
  <c r="P18" i="7" s="1"/>
  <c r="F12" i="7"/>
  <c r="K12" i="7" s="1"/>
  <c r="P12" i="7" s="1"/>
  <c r="F111" i="7"/>
  <c r="K111" i="7" s="1"/>
  <c r="P111" i="7" s="1"/>
  <c r="F57" i="7"/>
  <c r="K57" i="7" s="1"/>
  <c r="P57" i="7" s="1"/>
  <c r="F67" i="7"/>
  <c r="K67" i="7" s="1"/>
  <c r="P67" i="7" s="1"/>
  <c r="F22" i="7"/>
  <c r="K22" i="7" s="1"/>
  <c r="P22" i="7" s="1"/>
  <c r="K78" i="7"/>
  <c r="P78" i="7" s="1"/>
  <c r="F78" i="7"/>
  <c r="F47" i="7"/>
  <c r="K47" i="7" s="1"/>
  <c r="P47" i="7" s="1"/>
  <c r="F139" i="7"/>
  <c r="K139" i="7" s="1"/>
  <c r="F44" i="7"/>
  <c r="K44" i="7" s="1"/>
  <c r="P44" i="7" s="1"/>
  <c r="F96" i="7"/>
  <c r="K96" i="7" s="1"/>
  <c r="P96" i="7" s="1"/>
  <c r="K14" i="7"/>
  <c r="P14" i="7" s="1"/>
  <c r="F14" i="7"/>
  <c r="F108" i="7"/>
  <c r="K108" i="7" s="1"/>
  <c r="P108" i="7" s="1"/>
  <c r="F53" i="7"/>
  <c r="K53" i="7" s="1"/>
  <c r="P53" i="7" s="1"/>
  <c r="F179" i="7"/>
  <c r="K179" i="7" s="1"/>
  <c r="P179" i="7" s="1"/>
  <c r="F255" i="7"/>
  <c r="K255" i="7" s="1"/>
  <c r="P255" i="7" s="1"/>
  <c r="F27" i="7"/>
  <c r="K27" i="7" s="1"/>
  <c r="P27" i="7" s="1"/>
  <c r="F79" i="7"/>
  <c r="K79" i="7" s="1"/>
  <c r="P79" i="7" s="1"/>
  <c r="F238" i="7"/>
  <c r="K238" i="7" s="1"/>
  <c r="F132" i="7"/>
  <c r="K132" i="7" s="1"/>
  <c r="P132" i="7" s="1"/>
  <c r="F280" i="7"/>
  <c r="K280" i="7" s="1"/>
  <c r="F76" i="7"/>
  <c r="K76" i="7" s="1"/>
  <c r="P76" i="7" s="1"/>
  <c r="F219" i="7"/>
  <c r="K219" i="7" s="1"/>
  <c r="P219" i="7" s="1"/>
  <c r="F49" i="7"/>
  <c r="K49" i="7" s="1"/>
  <c r="P49" i="7" s="1"/>
  <c r="K26" i="7"/>
  <c r="P26" i="7" s="1"/>
  <c r="F26" i="7"/>
  <c r="F137" i="7"/>
  <c r="K137" i="7" s="1"/>
  <c r="F10" i="7"/>
  <c r="K10" i="7" s="1"/>
  <c r="F46" i="7"/>
  <c r="K46" i="7" s="1"/>
  <c r="P46" i="7" s="1"/>
  <c r="F166" i="7"/>
  <c r="K166" i="7" s="1"/>
  <c r="P166" i="7" s="1"/>
  <c r="K105" i="7"/>
  <c r="P105" i="7" s="1"/>
  <c r="F105" i="7"/>
  <c r="F318" i="7"/>
  <c r="K318" i="7" s="1"/>
  <c r="K61" i="7"/>
  <c r="P61" i="7" s="1"/>
  <c r="F61" i="7"/>
  <c r="F151" i="7"/>
  <c r="K151" i="7" s="1"/>
  <c r="P151" i="7" s="1"/>
  <c r="F197" i="7"/>
  <c r="K197" i="7" s="1"/>
  <c r="P197" i="7" s="1"/>
  <c r="F173" i="7"/>
  <c r="K173" i="7" s="1"/>
  <c r="P173" i="7" s="1"/>
  <c r="F119" i="7"/>
  <c r="K119" i="7" s="1"/>
  <c r="P119" i="7" s="1"/>
  <c r="F133" i="7"/>
  <c r="K133" i="7" s="1"/>
  <c r="P133" i="7" s="1"/>
  <c r="F89" i="7"/>
  <c r="K89" i="7" s="1"/>
  <c r="P89" i="7" s="1"/>
  <c r="F193" i="7"/>
  <c r="K193" i="7" s="1"/>
  <c r="P193" i="7" s="1"/>
  <c r="F60" i="7"/>
  <c r="K60" i="7" s="1"/>
  <c r="P60" i="7" s="1"/>
  <c r="K217" i="7"/>
  <c r="P217" i="7" s="1"/>
  <c r="F217" i="7"/>
  <c r="F147" i="7"/>
  <c r="K147" i="7" s="1"/>
  <c r="P147" i="7" s="1"/>
  <c r="F66" i="7"/>
  <c r="K66" i="7" s="1"/>
  <c r="F154" i="7"/>
  <c r="K154" i="7" s="1"/>
  <c r="P154" i="7" s="1"/>
  <c r="F162" i="7"/>
  <c r="K162" i="7" s="1"/>
  <c r="P162" i="7" s="1"/>
  <c r="F48" i="7"/>
  <c r="K48" i="7" s="1"/>
  <c r="P48" i="7" s="1"/>
  <c r="F13" i="7"/>
  <c r="K13" i="7" s="1"/>
  <c r="P13" i="7" s="1"/>
  <c r="F21" i="7"/>
  <c r="K21" i="7" s="1"/>
  <c r="P21" i="7" s="1"/>
  <c r="K250" i="7"/>
  <c r="F72" i="7"/>
  <c r="K72" i="7" s="1"/>
  <c r="P72" i="7" s="1"/>
  <c r="F77" i="7"/>
  <c r="K77" i="7" s="1"/>
  <c r="P77" i="7" s="1"/>
  <c r="F16" i="7"/>
  <c r="K16" i="7" s="1"/>
  <c r="P16" i="7" s="1"/>
  <c r="F114" i="7"/>
  <c r="K114" i="7" s="1"/>
  <c r="P114" i="7" s="1"/>
  <c r="F58" i="7"/>
  <c r="K58" i="7" s="1"/>
  <c r="P58" i="7" s="1"/>
  <c r="F51" i="7"/>
  <c r="K51" i="7" s="1"/>
  <c r="P51" i="7" s="1"/>
  <c r="F131" i="7"/>
  <c r="K131" i="7" s="1"/>
  <c r="P131" i="7" s="1"/>
  <c r="F37" i="7"/>
  <c r="K37" i="7" s="1"/>
  <c r="P37" i="7" s="1"/>
  <c r="F234" i="7"/>
  <c r="K234" i="7" s="1"/>
  <c r="P234" i="7" s="1"/>
  <c r="F285" i="7"/>
  <c r="K285" i="7" s="1"/>
  <c r="P285" i="7" s="1"/>
  <c r="F82" i="7"/>
  <c r="K82" i="7" s="1"/>
  <c r="P82" i="7" s="1"/>
  <c r="K202" i="7"/>
  <c r="F155" i="7"/>
  <c r="K155" i="7" s="1"/>
  <c r="P155" i="7" s="1"/>
  <c r="F212" i="7"/>
  <c r="K212" i="7" s="1"/>
  <c r="P212" i="7" s="1"/>
  <c r="F41" i="7"/>
  <c r="K41" i="7" s="1"/>
  <c r="P41" i="7" s="1"/>
  <c r="K188" i="7"/>
  <c r="F121" i="7"/>
  <c r="K121" i="7" s="1"/>
  <c r="P121" i="7" s="1"/>
  <c r="K239" i="7"/>
  <c r="P239" i="7" s="1"/>
  <c r="F265" i="7"/>
  <c r="K265" i="7" s="1"/>
  <c r="P265" i="7" s="1"/>
  <c r="F50" i="7"/>
  <c r="K50" i="7" s="1"/>
  <c r="P50" i="7" s="1"/>
  <c r="F86" i="7"/>
  <c r="K86" i="7" s="1"/>
  <c r="P86" i="7" s="1"/>
  <c r="F25" i="7"/>
  <c r="K25" i="7" s="1"/>
  <c r="F64" i="7"/>
  <c r="K64" i="7" s="1"/>
  <c r="P64" i="7" s="1"/>
  <c r="F85" i="7"/>
  <c r="K85" i="7" s="1"/>
  <c r="F210" i="7"/>
  <c r="K210" i="7" s="1"/>
  <c r="F153" i="7"/>
  <c r="K153" i="7" s="1"/>
  <c r="P153" i="7" s="1"/>
  <c r="F221" i="7"/>
  <c r="K221" i="7" s="1"/>
  <c r="F282" i="7"/>
  <c r="K282" i="7" s="1"/>
  <c r="P282" i="7" s="1"/>
  <c r="F40" i="7"/>
  <c r="K40" i="7" s="1"/>
  <c r="P40" i="7" s="1"/>
  <c r="K56" i="7"/>
  <c r="P56" i="7" s="1"/>
  <c r="F56" i="7"/>
  <c r="F216" i="7"/>
  <c r="K216" i="7" s="1"/>
  <c r="P216" i="7" s="1"/>
  <c r="F81" i="7"/>
  <c r="K81" i="7" s="1"/>
  <c r="P81" i="7" s="1"/>
  <c r="F19" i="7"/>
  <c r="K19" i="7" s="1"/>
  <c r="P19" i="7" s="1"/>
  <c r="F15" i="7"/>
  <c r="K15" i="7" s="1"/>
  <c r="P15" i="7" s="1"/>
  <c r="F29" i="7"/>
  <c r="K29" i="7" s="1"/>
  <c r="P29" i="7" s="1"/>
  <c r="F195" i="7"/>
  <c r="K195" i="7" s="1"/>
  <c r="P195" i="7" s="1"/>
  <c r="F130" i="7"/>
  <c r="K130" i="7" s="1"/>
  <c r="P130" i="7" s="1"/>
  <c r="F257" i="7"/>
  <c r="K257" i="7" s="1"/>
  <c r="P257" i="7" s="1"/>
  <c r="F24" i="7"/>
  <c r="K24" i="7" s="1"/>
  <c r="P24" i="7" s="1"/>
  <c r="F181" i="7"/>
  <c r="K181" i="7" s="1"/>
  <c r="P181" i="7" s="1"/>
  <c r="F175" i="7"/>
  <c r="K175" i="7" s="1"/>
  <c r="F207" i="7"/>
  <c r="K207" i="7" s="1"/>
  <c r="F243" i="7"/>
  <c r="K243" i="7" s="1"/>
  <c r="P243" i="7" s="1"/>
  <c r="F62" i="7"/>
  <c r="K62" i="7" s="1"/>
  <c r="P62" i="7" s="1"/>
  <c r="F161" i="7"/>
  <c r="K161" i="7" s="1"/>
  <c r="P161" i="7" s="1"/>
  <c r="F36" i="7"/>
  <c r="K36" i="7" s="1"/>
  <c r="P36" i="7" s="1"/>
  <c r="F142" i="7"/>
  <c r="K142" i="7" s="1"/>
  <c r="F95" i="7"/>
  <c r="K95" i="7" s="1"/>
  <c r="P95" i="7" s="1"/>
  <c r="F99" i="7"/>
  <c r="K99" i="7" s="1"/>
  <c r="P99" i="7" s="1"/>
  <c r="F104" i="7"/>
  <c r="K104" i="7" s="1"/>
  <c r="F196" i="7"/>
  <c r="K196" i="7" s="1"/>
  <c r="P196" i="7" s="1"/>
  <c r="F346" i="7"/>
  <c r="K346" i="7" s="1"/>
  <c r="F275" i="7"/>
  <c r="K275" i="7" s="1"/>
  <c r="P275" i="7" s="1"/>
  <c r="F192" i="7"/>
  <c r="K192" i="7" s="1"/>
  <c r="P192" i="7" s="1"/>
  <c r="F331" i="7"/>
  <c r="K331" i="7" s="1"/>
  <c r="P331" i="7" s="1"/>
  <c r="F38" i="7"/>
  <c r="K38" i="7" s="1"/>
  <c r="P38" i="7" s="1"/>
  <c r="F191" i="7"/>
  <c r="K191" i="7" s="1"/>
  <c r="F351" i="7"/>
  <c r="K351" i="7" s="1"/>
  <c r="P351" i="7" s="1"/>
  <c r="F220" i="7"/>
  <c r="K220" i="7" s="1"/>
  <c r="P220" i="7" s="1"/>
  <c r="F310" i="7"/>
  <c r="K310" i="7" s="1"/>
  <c r="P310" i="7" s="1"/>
  <c r="F266" i="7"/>
  <c r="K266" i="7" s="1"/>
  <c r="F277" i="7"/>
  <c r="K277" i="7" s="1"/>
  <c r="P277" i="7" s="1"/>
  <c r="K336" i="7"/>
  <c r="F28" i="7"/>
  <c r="K28" i="7" s="1"/>
  <c r="P28" i="7" s="1"/>
  <c r="F309" i="7"/>
  <c r="K309" i="7" s="1"/>
  <c r="P309" i="7" s="1"/>
  <c r="F329" i="7"/>
  <c r="K329" i="7" s="1"/>
  <c r="K305" i="7"/>
  <c r="F34" i="7"/>
  <c r="K34" i="7" s="1"/>
  <c r="P34" i="7" s="1"/>
  <c r="F167" i="7"/>
  <c r="K167" i="7" s="1"/>
  <c r="F299" i="7"/>
  <c r="K299" i="7" s="1"/>
  <c r="P299" i="7" s="1"/>
  <c r="F258" i="7"/>
  <c r="K258" i="7" s="1"/>
  <c r="P258" i="7" s="1"/>
  <c r="F194" i="7"/>
  <c r="K194" i="7" s="1"/>
  <c r="F93" i="7"/>
  <c r="K93" i="7" s="1"/>
  <c r="K261" i="7"/>
  <c r="F294" i="7"/>
  <c r="K294" i="7" s="1"/>
  <c r="F171" i="7"/>
  <c r="K171" i="7" s="1"/>
  <c r="P171" i="7" s="1"/>
  <c r="F292" i="7"/>
  <c r="K292" i="7" s="1"/>
  <c r="F20" i="7"/>
  <c r="K20" i="7" s="1"/>
  <c r="F91" i="7"/>
  <c r="K91" i="7" s="1"/>
  <c r="P91" i="7" s="1"/>
  <c r="F73" i="7"/>
  <c r="K73" i="7" s="1"/>
  <c r="F273" i="7"/>
  <c r="K273" i="7" s="1"/>
  <c r="F237" i="7"/>
  <c r="K237" i="7" s="1"/>
  <c r="K349" i="7"/>
  <c r="F349" i="7"/>
  <c r="F63" i="7"/>
  <c r="K63" i="7" s="1"/>
  <c r="P63" i="7" s="1"/>
  <c r="F338" i="7"/>
  <c r="K338" i="7" s="1"/>
  <c r="F287" i="7"/>
  <c r="K287" i="7" s="1"/>
  <c r="P287" i="7" s="1"/>
  <c r="F140" i="7"/>
  <c r="K140" i="7" s="1"/>
  <c r="P140" i="7" s="1"/>
  <c r="F156" i="7"/>
  <c r="K156" i="7" s="1"/>
  <c r="P156" i="7" s="1"/>
  <c r="F327" i="7"/>
  <c r="K327" i="7" s="1"/>
  <c r="F145" i="7"/>
  <c r="K145" i="7" s="1"/>
  <c r="K249" i="7"/>
  <c r="F150" i="7"/>
  <c r="K150" i="7" s="1"/>
  <c r="F203" i="7"/>
  <c r="K203" i="7" s="1"/>
  <c r="P203" i="7" s="1"/>
  <c r="F80" i="7"/>
  <c r="K80" i="7" s="1"/>
  <c r="P80" i="7" s="1"/>
  <c r="F246" i="7"/>
  <c r="K246" i="7" s="1"/>
  <c r="P246" i="7" s="1"/>
  <c r="F289" i="7"/>
  <c r="K289" i="7" s="1"/>
  <c r="P289" i="7" s="1"/>
  <c r="F30" i="7"/>
  <c r="K30" i="7" s="1"/>
  <c r="P30" i="7" s="1"/>
  <c r="F296" i="7"/>
  <c r="K296" i="7" s="1"/>
  <c r="P296" i="7" s="1"/>
  <c r="K242" i="7"/>
  <c r="P242" i="7" s="1"/>
  <c r="F242" i="7"/>
  <c r="K279" i="7"/>
  <c r="F183" i="7"/>
  <c r="K183" i="7" s="1"/>
  <c r="F225" i="7"/>
  <c r="K225" i="7" s="1"/>
  <c r="P225" i="7" s="1"/>
  <c r="F170" i="7"/>
  <c r="K170" i="7" s="1"/>
  <c r="P170" i="7" s="1"/>
  <c r="K363" i="7"/>
  <c r="F165" i="7"/>
  <c r="K165" i="7" s="1"/>
  <c r="F326" i="7"/>
  <c r="K326" i="7" s="1"/>
  <c r="P326" i="7" s="1"/>
  <c r="F75" i="7"/>
  <c r="K75" i="7" s="1"/>
  <c r="P75" i="7" s="1"/>
  <c r="F320" i="7"/>
  <c r="K320" i="7" s="1"/>
  <c r="P320" i="7" s="1"/>
  <c r="F342" i="7"/>
  <c r="K342" i="7" s="1"/>
  <c r="F313" i="7"/>
  <c r="K313" i="7" s="1"/>
  <c r="P313" i="7" s="1"/>
  <c r="F303" i="7"/>
  <c r="K303" i="7" s="1"/>
  <c r="P303" i="7" s="1"/>
  <c r="F144" i="7"/>
  <c r="K144" i="7" s="1"/>
  <c r="F312" i="7"/>
  <c r="K312" i="7" s="1"/>
  <c r="P312" i="7" s="1"/>
  <c r="K135" i="7"/>
  <c r="F32" i="7"/>
  <c r="K32" i="7" s="1"/>
  <c r="P32" i="7" s="1"/>
  <c r="F311" i="7"/>
  <c r="K311" i="7" s="1"/>
  <c r="P311" i="7" s="1"/>
  <c r="F223" i="7"/>
  <c r="K223" i="7" s="1"/>
  <c r="F230" i="7"/>
  <c r="K230" i="7" s="1"/>
  <c r="P230" i="7" s="1"/>
  <c r="F189" i="7"/>
  <c r="K189" i="7" s="1"/>
  <c r="P189" i="7" s="1"/>
  <c r="F97" i="7"/>
  <c r="K97" i="7" s="1"/>
  <c r="F115" i="7"/>
  <c r="K115" i="7" s="1"/>
  <c r="P115" i="7" s="1"/>
  <c r="K362" i="7"/>
  <c r="F84" i="7"/>
  <c r="K84" i="7" s="1"/>
  <c r="P84" i="7" s="1"/>
  <c r="F107" i="7"/>
  <c r="K107" i="7" s="1"/>
  <c r="P107" i="7" s="1"/>
  <c r="F314" i="7"/>
  <c r="K314" i="7" s="1"/>
  <c r="P314" i="7" s="1"/>
  <c r="F288" i="7"/>
  <c r="K288" i="7" s="1"/>
  <c r="P288" i="7" s="1"/>
  <c r="F138" i="7"/>
  <c r="K138" i="7" s="1"/>
  <c r="P138" i="7" s="1"/>
  <c r="F118" i="7"/>
  <c r="K118" i="7" s="1"/>
  <c r="K141" i="7"/>
  <c r="F83" i="7"/>
  <c r="K83" i="7" s="1"/>
  <c r="P83" i="7" s="1"/>
  <c r="F54" i="7"/>
  <c r="K54" i="7" s="1"/>
  <c r="P54" i="7" s="1"/>
  <c r="K152" i="7"/>
  <c r="F100" i="7"/>
  <c r="K100" i="7" s="1"/>
  <c r="P100" i="7" s="1"/>
  <c r="F159" i="7"/>
  <c r="K159" i="7" s="1"/>
  <c r="F11" i="7"/>
  <c r="K11" i="7" s="1"/>
  <c r="P11" i="7" s="1"/>
  <c r="F123" i="7"/>
  <c r="K123" i="7" s="1"/>
  <c r="P123" i="7" s="1"/>
  <c r="F231" i="7"/>
  <c r="K231" i="7" s="1"/>
  <c r="K356" i="7"/>
  <c r="F272" i="7"/>
  <c r="K272" i="7" s="1"/>
  <c r="F321" i="7"/>
  <c r="K321" i="7" s="1"/>
  <c r="F263" i="7"/>
  <c r="K263" i="7" s="1"/>
  <c r="P263" i="7" s="1"/>
  <c r="F211" i="7"/>
  <c r="K211" i="7" s="1"/>
  <c r="K209" i="7"/>
  <c r="F262" i="7"/>
  <c r="K262" i="7" s="1"/>
  <c r="F43" i="7"/>
  <c r="K43" i="7" s="1"/>
  <c r="P43" i="7" s="1"/>
  <c r="F69" i="7"/>
  <c r="K69" i="7" s="1"/>
  <c r="P69" i="7" s="1"/>
  <c r="F315" i="7"/>
  <c r="K315" i="7" s="1"/>
  <c r="F199" i="7"/>
  <c r="K199" i="7" s="1"/>
  <c r="F278" i="7"/>
  <c r="K278" i="7" s="1"/>
  <c r="P278" i="7" s="1"/>
  <c r="F198" i="7"/>
  <c r="K198" i="7" s="1"/>
  <c r="P198" i="7" s="1"/>
  <c r="F244" i="7"/>
  <c r="K244" i="7" s="1"/>
  <c r="F276" i="7"/>
  <c r="K276" i="7" s="1"/>
  <c r="P276" i="7" s="1"/>
  <c r="F92" i="7"/>
  <c r="K92" i="7" s="1"/>
  <c r="P92" i="7" s="1"/>
  <c r="F180" i="7"/>
  <c r="K180" i="7" s="1"/>
  <c r="P180" i="7" s="1"/>
  <c r="F233" i="7"/>
  <c r="K233" i="7" s="1"/>
  <c r="P233" i="7" s="1"/>
  <c r="F252" i="7"/>
  <c r="K252" i="7" s="1"/>
  <c r="F241" i="7"/>
  <c r="K241" i="7" s="1"/>
  <c r="F348" i="7"/>
  <c r="K348" i="7" s="1"/>
  <c r="F169" i="7"/>
  <c r="K169" i="7" s="1"/>
  <c r="P169" i="7" s="1"/>
  <c r="F68" i="7"/>
  <c r="K68" i="7" s="1"/>
  <c r="P68" i="7" s="1"/>
  <c r="F333" i="7"/>
  <c r="K333" i="7" s="1"/>
  <c r="F35" i="7"/>
  <c r="K35" i="7" s="1"/>
  <c r="P35" i="7" s="1"/>
  <c r="F102" i="7"/>
  <c r="K102" i="7" s="1"/>
  <c r="P102" i="7" s="1"/>
  <c r="F103" i="7"/>
  <c r="K103" i="7" s="1"/>
  <c r="P103" i="7" s="1"/>
  <c r="F113" i="7"/>
  <c r="K113" i="7" s="1"/>
  <c r="P113" i="7" s="1"/>
  <c r="F343" i="7"/>
  <c r="K343" i="7" s="1"/>
  <c r="P343" i="7" s="1"/>
  <c r="F229" i="7"/>
  <c r="K229" i="7" s="1"/>
  <c r="F345" i="7"/>
  <c r="K345" i="7" s="1"/>
  <c r="P345" i="7" s="1"/>
  <c r="K218" i="7"/>
  <c r="F168" i="7"/>
  <c r="K168" i="7" s="1"/>
  <c r="P168" i="7" s="1"/>
  <c r="F33" i="7"/>
  <c r="K33" i="7" s="1"/>
  <c r="F158" i="7"/>
  <c r="K158" i="7" s="1"/>
  <c r="P158" i="7" s="1"/>
  <c r="F274" i="7"/>
  <c r="K274" i="7" s="1"/>
  <c r="F112" i="7"/>
  <c r="K112" i="7" s="1"/>
  <c r="P112" i="7" s="1"/>
  <c r="F222" i="7"/>
  <c r="K222" i="7" s="1"/>
  <c r="P222" i="7" s="1"/>
  <c r="K176" i="7"/>
  <c r="P176" i="7" s="1"/>
  <c r="F176" i="7"/>
  <c r="F94" i="7"/>
  <c r="K94" i="7" s="1"/>
  <c r="P94" i="7" s="1"/>
  <c r="F31" i="7"/>
  <c r="K31" i="7" s="1"/>
  <c r="P31" i="7" s="1"/>
  <c r="F187" i="7"/>
  <c r="K187" i="7" s="1"/>
  <c r="K317" i="7"/>
  <c r="F149" i="7"/>
  <c r="K149" i="7" s="1"/>
  <c r="F360" i="7"/>
  <c r="K360" i="7" s="1"/>
  <c r="P360" i="7" s="1"/>
  <c r="F90" i="7"/>
  <c r="K90" i="7" s="1"/>
  <c r="P90" i="7" s="1"/>
  <c r="F271" i="7"/>
  <c r="K271" i="7" s="1"/>
  <c r="P271" i="7" s="1"/>
  <c r="F174" i="7"/>
  <c r="K174" i="7" s="1"/>
  <c r="P174" i="7" s="1"/>
  <c r="F226" i="7"/>
  <c r="K226" i="7" s="1"/>
  <c r="P226" i="7" s="1"/>
  <c r="F87" i="7"/>
  <c r="K87" i="7" s="1"/>
  <c r="P87" i="7" s="1"/>
  <c r="F307" i="7"/>
  <c r="K307" i="7" s="1"/>
  <c r="P307" i="7" s="1"/>
  <c r="K359" i="7"/>
  <c r="F52" i="7"/>
  <c r="K52" i="7" s="1"/>
  <c r="F260" i="7"/>
  <c r="K260" i="7" s="1"/>
  <c r="F201" i="7"/>
  <c r="K201" i="7" s="1"/>
  <c r="F291" i="7"/>
  <c r="K291" i="7" s="1"/>
  <c r="P291" i="7" s="1"/>
  <c r="F200" i="7"/>
  <c r="K200" i="7" s="1"/>
  <c r="F23" i="7"/>
  <c r="K23" i="7" s="1"/>
  <c r="K341" i="7"/>
  <c r="F248" i="7"/>
  <c r="K248" i="7" s="1"/>
  <c r="F290" i="7"/>
  <c r="K290" i="7" s="1"/>
  <c r="P290" i="7" s="1"/>
  <c r="K124" i="7"/>
  <c r="F236" i="7"/>
  <c r="K236" i="7" s="1"/>
  <c r="F227" i="7"/>
  <c r="K227" i="7" s="1"/>
  <c r="P227" i="7" s="1"/>
  <c r="F268" i="7"/>
  <c r="K268" i="7" s="1"/>
  <c r="P268" i="7" s="1"/>
  <c r="F361" i="7"/>
  <c r="K361" i="7" s="1"/>
  <c r="F270" i="7"/>
  <c r="K270" i="7" s="1"/>
  <c r="P270" i="7" s="1"/>
  <c r="F45" i="7"/>
  <c r="K45" i="7" s="1"/>
  <c r="F264" i="7"/>
  <c r="K264" i="7" s="1"/>
  <c r="P264" i="7" s="1"/>
  <c r="F232" i="7"/>
  <c r="K232" i="7" s="1"/>
  <c r="P232" i="7" s="1"/>
  <c r="F117" i="7"/>
  <c r="K117" i="7" s="1"/>
  <c r="P117" i="7" s="1"/>
  <c r="K134" i="7"/>
  <c r="P134" i="7" s="1"/>
  <c r="F134" i="7"/>
  <c r="K353" i="7"/>
  <c r="F98" i="7"/>
  <c r="K98" i="7" s="1"/>
  <c r="F267" i="7"/>
  <c r="K267" i="7" s="1"/>
  <c r="P267" i="7" s="1"/>
  <c r="F106" i="7"/>
  <c r="K106" i="7" s="1"/>
  <c r="P106" i="7" s="1"/>
  <c r="F259" i="7"/>
  <c r="K259" i="7" s="1"/>
  <c r="P259" i="7" s="1"/>
  <c r="F109" i="7"/>
  <c r="K109" i="7" s="1"/>
  <c r="P109" i="7" s="1"/>
  <c r="F298" i="7"/>
  <c r="K298" i="7" s="1"/>
  <c r="F70" i="7"/>
  <c r="K70" i="7" s="1"/>
  <c r="P70" i="7" s="1"/>
  <c r="F324" i="7"/>
  <c r="K324" i="7" s="1"/>
  <c r="F215" i="7"/>
  <c r="K215" i="7" s="1"/>
  <c r="P215" i="7" s="1"/>
  <c r="F235" i="7"/>
  <c r="K235" i="7" s="1"/>
  <c r="P235" i="7" s="1"/>
  <c r="K330" i="7"/>
  <c r="F186" i="7"/>
  <c r="K186" i="7" s="1"/>
  <c r="P186" i="7" s="1"/>
  <c r="F206" i="7"/>
  <c r="K206" i="7" s="1"/>
  <c r="P206" i="7" s="1"/>
  <c r="F208" i="7"/>
  <c r="K208" i="7" s="1"/>
  <c r="P208" i="7" s="1"/>
  <c r="F116" i="7"/>
  <c r="K116" i="7" s="1"/>
  <c r="F328" i="7"/>
  <c r="K328" i="7" s="1"/>
  <c r="F354" i="7"/>
  <c r="K354" i="7" s="1"/>
  <c r="P354" i="7" s="1"/>
  <c r="F284" i="7"/>
  <c r="K284" i="7" s="1"/>
  <c r="F185" i="7"/>
  <c r="K185" i="7" s="1"/>
  <c r="P185" i="7" s="1"/>
  <c r="F334" i="7"/>
  <c r="K334" i="7" s="1"/>
  <c r="P334" i="7" s="1"/>
  <c r="F224" i="7"/>
  <c r="K224" i="7" s="1"/>
  <c r="P224" i="7" s="1"/>
  <c r="F256" i="7"/>
  <c r="K256" i="7" s="1"/>
  <c r="P256" i="7" s="1"/>
  <c r="F157" i="7"/>
  <c r="K157" i="7" s="1"/>
  <c r="P157" i="7" s="1"/>
  <c r="F178" i="7"/>
  <c r="K178" i="7" s="1"/>
  <c r="P178" i="7" s="1"/>
  <c r="F128" i="7"/>
  <c r="K128" i="7" s="1"/>
  <c r="P128" i="7" s="1"/>
  <c r="F337" i="7"/>
  <c r="K337" i="7" s="1"/>
  <c r="F319" i="7"/>
  <c r="K319" i="7" s="1"/>
  <c r="F335" i="7"/>
  <c r="K335" i="7" s="1"/>
  <c r="P335" i="7" s="1"/>
  <c r="F101" i="7"/>
  <c r="K101" i="7" s="1"/>
  <c r="P101" i="7" s="1"/>
  <c r="F122" i="7"/>
  <c r="K122" i="7" s="1"/>
  <c r="F323" i="7"/>
  <c r="K323" i="7" s="1"/>
  <c r="P323" i="7" s="1"/>
  <c r="F254" i="7"/>
  <c r="K254" i="7" s="1"/>
  <c r="P254" i="7" s="1"/>
  <c r="F269" i="7"/>
  <c r="K269" i="7" s="1"/>
  <c r="P269" i="7" s="1"/>
  <c r="F247" i="7"/>
  <c r="K247" i="7" s="1"/>
  <c r="P247" i="7" s="1"/>
  <c r="F251" i="7"/>
  <c r="K251" i="7" s="1"/>
  <c r="F281" i="7"/>
  <c r="K281" i="7" s="1"/>
  <c r="F125" i="7"/>
  <c r="K125" i="7" s="1"/>
  <c r="F129" i="7"/>
  <c r="K129" i="7" s="1"/>
  <c r="P129" i="7" s="1"/>
  <c r="F127" i="7"/>
  <c r="K127" i="7" s="1"/>
  <c r="P127" i="7" s="1"/>
  <c r="F316" i="7"/>
  <c r="K316" i="7" s="1"/>
  <c r="P316" i="7" s="1"/>
  <c r="F297" i="7"/>
  <c r="K297" i="7" s="1"/>
  <c r="P297" i="7" s="1"/>
  <c r="F364" i="7"/>
  <c r="K364" i="7" s="1"/>
  <c r="F204" i="7"/>
  <c r="K204" i="7" s="1"/>
  <c r="F110" i="7"/>
  <c r="K110" i="7" s="1"/>
  <c r="P110" i="7" s="1"/>
  <c r="F245" i="7"/>
  <c r="K245" i="7" s="1"/>
  <c r="P245" i="7" s="1"/>
  <c r="F190" i="7"/>
  <c r="K190" i="7" s="1"/>
  <c r="F184" i="7"/>
  <c r="K184" i="7" s="1"/>
  <c r="K350" i="7"/>
  <c r="F295" i="7"/>
  <c r="K295" i="7" s="1"/>
  <c r="F302" i="7"/>
  <c r="K302" i="7" s="1"/>
  <c r="P302" i="7" s="1"/>
  <c r="F240" i="7"/>
  <c r="K240" i="7" s="1"/>
  <c r="P240" i="7" s="1"/>
  <c r="F304" i="7"/>
  <c r="K304" i="7" s="1"/>
  <c r="P304" i="7" s="1"/>
  <c r="F136" i="7"/>
  <c r="K136" i="7" s="1"/>
  <c r="K293" i="7"/>
  <c r="P293" i="7" s="1"/>
  <c r="F293" i="7"/>
  <c r="K228" i="7"/>
  <c r="F88" i="7"/>
  <c r="K88" i="7" s="1"/>
  <c r="P88" i="7" s="1"/>
  <c r="F332" i="7"/>
  <c r="K332" i="7" s="1"/>
  <c r="P332" i="7" s="1"/>
  <c r="F253" i="7"/>
  <c r="K253" i="7" s="1"/>
  <c r="P253" i="7" s="1"/>
  <c r="K177" i="7"/>
  <c r="P177" i="7" s="1"/>
  <c r="F177" i="7"/>
  <c r="F164" i="7"/>
  <c r="K164" i="7" s="1"/>
  <c r="P164" i="7" s="1"/>
  <c r="F306" i="7"/>
  <c r="K306" i="7" s="1"/>
  <c r="K358" i="7"/>
  <c r="F358" i="7"/>
  <c r="F148" i="7"/>
  <c r="K148" i="7" s="1"/>
  <c r="P148" i="7" s="1"/>
  <c r="F17" i="7"/>
  <c r="K17" i="7" s="1"/>
  <c r="P17" i="7" s="1"/>
  <c r="F344" i="7"/>
  <c r="K344" i="7" s="1"/>
  <c r="F213" i="7"/>
  <c r="K213" i="7" s="1"/>
  <c r="P213" i="7" s="1"/>
  <c r="F347" i="7"/>
  <c r="K347" i="7" s="1"/>
  <c r="P160" i="7"/>
  <c r="F160" i="7"/>
  <c r="K160" i="7" s="1"/>
  <c r="F352" i="7"/>
  <c r="K352" i="7" s="1"/>
  <c r="F172" i="7"/>
  <c r="K172" i="7" s="1"/>
  <c r="F357" i="7"/>
  <c r="K357" i="7" s="1"/>
  <c r="P357" i="7" s="1"/>
  <c r="F205" i="7"/>
  <c r="K205" i="7" s="1"/>
  <c r="P205" i="7" s="1"/>
  <c r="F308" i="7"/>
  <c r="K308" i="7" s="1"/>
  <c r="P308" i="7" s="1"/>
  <c r="F59" i="7"/>
  <c r="K59" i="7" s="1"/>
  <c r="P59" i="7" s="1"/>
  <c r="K182" i="7"/>
  <c r="K55" i="7"/>
  <c r="P55" i="7" s="1"/>
  <c r="F55" i="7"/>
  <c r="F301" i="7"/>
  <c r="K301" i="7" s="1"/>
  <c r="P301" i="7" s="1"/>
  <c r="F283" i="7"/>
  <c r="K283" i="7" s="1"/>
  <c r="P283" i="7" s="1"/>
  <c r="F146" i="7"/>
  <c r="K146" i="7" s="1"/>
  <c r="F322" i="7"/>
  <c r="K322" i="7" s="1"/>
  <c r="F340" i="7"/>
  <c r="K340" i="7" s="1"/>
  <c r="F42" i="7"/>
  <c r="K42" i="7" s="1"/>
  <c r="P42" i="7" s="1"/>
  <c r="F71" i="7"/>
  <c r="K71" i="7" s="1"/>
  <c r="P71" i="7" s="1"/>
  <c r="F126" i="7"/>
  <c r="K126" i="7" s="1"/>
  <c r="P126" i="7" s="1"/>
  <c r="F355" i="7"/>
  <c r="K355" i="7" s="1"/>
  <c r="F300" i="7"/>
  <c r="K300" i="7" s="1"/>
  <c r="F143" i="7"/>
  <c r="K143" i="7" s="1"/>
  <c r="P143" i="7" s="1"/>
  <c r="F325" i="7"/>
  <c r="K325" i="7" s="1"/>
  <c r="F286" i="7"/>
  <c r="K286" i="7" s="1"/>
  <c r="F339" i="7"/>
  <c r="K339" i="7" s="1"/>
  <c r="F39" i="7"/>
  <c r="K39" i="7" s="1"/>
  <c r="P39" i="7" s="1"/>
  <c r="F214" i="7"/>
  <c r="K214" i="7" s="1"/>
  <c r="P214" i="7" s="1"/>
  <c r="F120" i="7"/>
  <c r="K120" i="7" s="1"/>
  <c r="P120" i="7" s="1"/>
  <c r="F163" i="7"/>
  <c r="K163" i="7" s="1"/>
  <c r="AB59" i="6"/>
  <c r="AA59" i="6"/>
  <c r="Z59" i="6"/>
  <c r="Y59" i="6"/>
  <c r="X59" i="6"/>
  <c r="AB58" i="6"/>
  <c r="AA58" i="6"/>
  <c r="Z58" i="6"/>
  <c r="Y58" i="6"/>
  <c r="AC58" i="6" s="1"/>
  <c r="X58" i="6"/>
  <c r="AB57" i="6"/>
  <c r="AA57" i="6"/>
  <c r="Z57" i="6"/>
  <c r="Y57" i="6"/>
  <c r="X57" i="6"/>
  <c r="AC57" i="6" s="1"/>
  <c r="AB56" i="6"/>
  <c r="AA56" i="6"/>
  <c r="Z56" i="6"/>
  <c r="Y56" i="6"/>
  <c r="X56" i="6"/>
  <c r="AB55" i="6"/>
  <c r="AA55" i="6"/>
  <c r="Z55" i="6"/>
  <c r="Y55" i="6"/>
  <c r="X55" i="6"/>
  <c r="AB54" i="6"/>
  <c r="AA54" i="6"/>
  <c r="Z54" i="6"/>
  <c r="Y54" i="6"/>
  <c r="X54" i="6"/>
  <c r="AB53" i="6"/>
  <c r="AA53" i="6"/>
  <c r="Z53" i="6"/>
  <c r="Y53" i="6"/>
  <c r="X53" i="6"/>
  <c r="AB52" i="6"/>
  <c r="AA52" i="6"/>
  <c r="Z52" i="6"/>
  <c r="Y52" i="6"/>
  <c r="X52" i="6"/>
  <c r="AB51" i="6"/>
  <c r="AA51" i="6"/>
  <c r="Z51" i="6"/>
  <c r="Y51" i="6"/>
  <c r="X51" i="6"/>
  <c r="AC51" i="6" s="1"/>
  <c r="AB50" i="6"/>
  <c r="AA50" i="6"/>
  <c r="Z50" i="6"/>
  <c r="Y50" i="6"/>
  <c r="X50" i="6"/>
  <c r="AB49" i="6"/>
  <c r="AA49" i="6"/>
  <c r="Z49" i="6"/>
  <c r="Y49" i="6"/>
  <c r="X49" i="6"/>
  <c r="AB48" i="6"/>
  <c r="AA48" i="6"/>
  <c r="Z48" i="6"/>
  <c r="Y48" i="6"/>
  <c r="X48" i="6"/>
  <c r="AB47" i="6"/>
  <c r="AA47" i="6"/>
  <c r="Z47" i="6"/>
  <c r="Y47" i="6"/>
  <c r="X47" i="6"/>
  <c r="AB46" i="6"/>
  <c r="AA46" i="6"/>
  <c r="Z46" i="6"/>
  <c r="Y46" i="6"/>
  <c r="AC46" i="6" s="1"/>
  <c r="X46" i="6"/>
  <c r="AB45" i="6"/>
  <c r="AA45" i="6"/>
  <c r="Z45" i="6"/>
  <c r="Y45" i="6"/>
  <c r="X45" i="6"/>
  <c r="AC45" i="6" s="1"/>
  <c r="AB44" i="6"/>
  <c r="AA44" i="6"/>
  <c r="Z44" i="6"/>
  <c r="Y44" i="6"/>
  <c r="X44" i="6"/>
  <c r="AB43" i="6"/>
  <c r="AA43" i="6"/>
  <c r="Z43" i="6"/>
  <c r="Y43" i="6"/>
  <c r="X43" i="6"/>
  <c r="AB42" i="6"/>
  <c r="AA42" i="6"/>
  <c r="Z42" i="6"/>
  <c r="Y42" i="6"/>
  <c r="X42" i="6"/>
  <c r="AB41" i="6"/>
  <c r="AA41" i="6"/>
  <c r="Z41" i="6"/>
  <c r="Y41" i="6"/>
  <c r="X41" i="6"/>
  <c r="AB40" i="6"/>
  <c r="AA40" i="6"/>
  <c r="Z40" i="6"/>
  <c r="Y40" i="6"/>
  <c r="X40" i="6"/>
  <c r="AB39" i="6"/>
  <c r="AA39" i="6"/>
  <c r="Z39" i="6"/>
  <c r="Y39" i="6"/>
  <c r="X39" i="6"/>
  <c r="AB38" i="6"/>
  <c r="AA38" i="6"/>
  <c r="Z38" i="6"/>
  <c r="Y38" i="6"/>
  <c r="X38" i="6"/>
  <c r="AB37" i="6"/>
  <c r="AA37" i="6"/>
  <c r="Z37" i="6"/>
  <c r="Y37" i="6"/>
  <c r="X37" i="6"/>
  <c r="AB36" i="6"/>
  <c r="AA36" i="6"/>
  <c r="Z36" i="6"/>
  <c r="Y36" i="6"/>
  <c r="X36" i="6"/>
  <c r="AB35" i="6"/>
  <c r="AA35" i="6"/>
  <c r="Z35" i="6"/>
  <c r="Y35" i="6"/>
  <c r="X35" i="6"/>
  <c r="AB34" i="6"/>
  <c r="AA34" i="6"/>
  <c r="Z34" i="6"/>
  <c r="Y34" i="6"/>
  <c r="AC34" i="6" s="1"/>
  <c r="X34" i="6"/>
  <c r="AB33" i="6"/>
  <c r="AA33" i="6"/>
  <c r="Z33" i="6"/>
  <c r="Y33" i="6"/>
  <c r="X33" i="6"/>
  <c r="AC33" i="6" s="1"/>
  <c r="AB32" i="6"/>
  <c r="AA32" i="6"/>
  <c r="Z32" i="6"/>
  <c r="Y32" i="6"/>
  <c r="X32" i="6"/>
  <c r="AB31" i="6"/>
  <c r="AA31" i="6"/>
  <c r="Z31" i="6"/>
  <c r="Y31" i="6"/>
  <c r="X31" i="6"/>
  <c r="AB30" i="6"/>
  <c r="AA30" i="6"/>
  <c r="Z30" i="6"/>
  <c r="Y30" i="6"/>
  <c r="X30" i="6"/>
  <c r="AB29" i="6"/>
  <c r="AA29" i="6"/>
  <c r="Z29" i="6"/>
  <c r="Y29" i="6"/>
  <c r="X29" i="6"/>
  <c r="AB28" i="6"/>
  <c r="AA28" i="6"/>
  <c r="Z28" i="6"/>
  <c r="Y28" i="6"/>
  <c r="X28" i="6"/>
  <c r="AB27" i="6"/>
  <c r="AA27" i="6"/>
  <c r="Z27" i="6"/>
  <c r="Y27" i="6"/>
  <c r="X27" i="6"/>
  <c r="AB26" i="6"/>
  <c r="AA26" i="6"/>
  <c r="Z26" i="6"/>
  <c r="Y26" i="6"/>
  <c r="X26" i="6"/>
  <c r="AB25" i="6"/>
  <c r="AA25" i="6"/>
  <c r="Z25" i="6"/>
  <c r="Y25" i="6"/>
  <c r="X25" i="6"/>
  <c r="AB24" i="6"/>
  <c r="AA24" i="6"/>
  <c r="Z24" i="6"/>
  <c r="Y24" i="6"/>
  <c r="X24" i="6"/>
  <c r="AB23" i="6"/>
  <c r="AA23" i="6"/>
  <c r="Z23" i="6"/>
  <c r="Y23" i="6"/>
  <c r="X23" i="6"/>
  <c r="AB22" i="6"/>
  <c r="AA22" i="6"/>
  <c r="Z22" i="6"/>
  <c r="Y22" i="6"/>
  <c r="X22" i="6"/>
  <c r="AB21" i="6"/>
  <c r="AA21" i="6"/>
  <c r="Z21" i="6"/>
  <c r="Y21" i="6"/>
  <c r="X21" i="6"/>
  <c r="AC21" i="6" s="1"/>
  <c r="AB20" i="6"/>
  <c r="AA20" i="6"/>
  <c r="Z20" i="6"/>
  <c r="Y20" i="6"/>
  <c r="X20" i="6"/>
  <c r="AB19" i="6"/>
  <c r="AA19" i="6"/>
  <c r="Z19" i="6"/>
  <c r="Y19" i="6"/>
  <c r="X19" i="6"/>
  <c r="AB18" i="6"/>
  <c r="AA18" i="6"/>
  <c r="Z18" i="6"/>
  <c r="Y18" i="6"/>
  <c r="X18" i="6"/>
  <c r="AB17" i="6"/>
  <c r="AA17" i="6"/>
  <c r="Z17" i="6"/>
  <c r="Y17" i="6"/>
  <c r="X17" i="6"/>
  <c r="AB16" i="6"/>
  <c r="AA16" i="6"/>
  <c r="Z16" i="6"/>
  <c r="Y16" i="6"/>
  <c r="X16" i="6"/>
  <c r="AB15" i="6"/>
  <c r="AA15" i="6"/>
  <c r="Z15" i="6"/>
  <c r="Y15" i="6"/>
  <c r="X15" i="6"/>
  <c r="AB14" i="6"/>
  <c r="AA14" i="6"/>
  <c r="Z14" i="6"/>
  <c r="Y14" i="6"/>
  <c r="X14" i="6"/>
  <c r="AB13" i="6"/>
  <c r="AA13" i="6"/>
  <c r="Z13" i="6"/>
  <c r="Y13" i="6"/>
  <c r="X13" i="6"/>
  <c r="AB12" i="6"/>
  <c r="AA12" i="6"/>
  <c r="Z12" i="6"/>
  <c r="Y12" i="6"/>
  <c r="X12" i="6"/>
  <c r="AB11" i="6"/>
  <c r="AA11" i="6"/>
  <c r="Z11" i="6"/>
  <c r="Y11" i="6"/>
  <c r="X11" i="6"/>
  <c r="AB10" i="6"/>
  <c r="AA10" i="6"/>
  <c r="Z10" i="6"/>
  <c r="Y10" i="6"/>
  <c r="X10" i="6"/>
  <c r="AB9" i="6"/>
  <c r="AA9" i="6"/>
  <c r="Z9" i="6"/>
  <c r="Y9" i="6"/>
  <c r="X9" i="6"/>
  <c r="AC9" i="6" s="1"/>
  <c r="AB8" i="6"/>
  <c r="AA8" i="6"/>
  <c r="Z8" i="6"/>
  <c r="Y8" i="6"/>
  <c r="X8" i="6"/>
  <c r="AB7" i="6"/>
  <c r="AA7" i="6"/>
  <c r="Z7" i="6"/>
  <c r="Y7" i="6"/>
  <c r="X7" i="6"/>
  <c r="AB6" i="6"/>
  <c r="AA6" i="6"/>
  <c r="Z6" i="6"/>
  <c r="Y6" i="6"/>
  <c r="X6" i="6"/>
  <c r="AB19" i="5"/>
  <c r="AA19" i="5"/>
  <c r="Z19" i="5"/>
  <c r="Y19" i="5"/>
  <c r="X19" i="5"/>
  <c r="AB18" i="5"/>
  <c r="AA18" i="5"/>
  <c r="Z18" i="5"/>
  <c r="Y18" i="5"/>
  <c r="AC18" i="5" s="1"/>
  <c r="X18" i="5"/>
  <c r="AB17" i="5"/>
  <c r="AA17" i="5"/>
  <c r="Z17" i="5"/>
  <c r="Y17" i="5"/>
  <c r="X17" i="5"/>
  <c r="AB16" i="5"/>
  <c r="AA16" i="5"/>
  <c r="Z16" i="5"/>
  <c r="Y16" i="5"/>
  <c r="X16" i="5"/>
  <c r="AB15" i="5"/>
  <c r="AA15" i="5"/>
  <c r="Z15" i="5"/>
  <c r="Y15" i="5"/>
  <c r="X15" i="5"/>
  <c r="AB14" i="5"/>
  <c r="AA14" i="5"/>
  <c r="Z14" i="5"/>
  <c r="Y14" i="5"/>
  <c r="X14" i="5"/>
  <c r="AB13" i="5"/>
  <c r="AA13" i="5"/>
  <c r="Z13" i="5"/>
  <c r="Y13" i="5"/>
  <c r="X13" i="5"/>
  <c r="AB12" i="5"/>
  <c r="AA12" i="5"/>
  <c r="Z12" i="5"/>
  <c r="Y12" i="5"/>
  <c r="X12" i="5"/>
  <c r="AB11" i="5"/>
  <c r="AA11" i="5"/>
  <c r="Z11" i="5"/>
  <c r="Y11" i="5"/>
  <c r="X11" i="5"/>
  <c r="AC11" i="5" s="1"/>
  <c r="AB10" i="5"/>
  <c r="AA10" i="5"/>
  <c r="Z10" i="5"/>
  <c r="Y10" i="5"/>
  <c r="X10" i="5"/>
  <c r="AB9" i="5"/>
  <c r="AA9" i="5"/>
  <c r="Z9" i="5"/>
  <c r="Y9" i="5"/>
  <c r="X9" i="5"/>
  <c r="AB8" i="5"/>
  <c r="AA8" i="5"/>
  <c r="Z8" i="5"/>
  <c r="Y8" i="5"/>
  <c r="X8" i="5"/>
  <c r="AB7" i="5"/>
  <c r="AA7" i="5"/>
  <c r="Z7" i="5"/>
  <c r="Y7" i="5"/>
  <c r="X7" i="5"/>
  <c r="AB6" i="5"/>
  <c r="AA6" i="5"/>
  <c r="Z6" i="5"/>
  <c r="Y6" i="5"/>
  <c r="X6" i="5"/>
  <c r="AB23" i="4"/>
  <c r="AA23" i="4"/>
  <c r="Z23" i="4"/>
  <c r="Y23" i="4"/>
  <c r="X23" i="4"/>
  <c r="AC23" i="4" s="1"/>
  <c r="AB22" i="4"/>
  <c r="AA22" i="4"/>
  <c r="Z22" i="4"/>
  <c r="Y22" i="4"/>
  <c r="X22" i="4"/>
  <c r="AB21" i="4"/>
  <c r="AA21" i="4"/>
  <c r="Z21" i="4"/>
  <c r="Y21" i="4"/>
  <c r="X21" i="4"/>
  <c r="AB20" i="4"/>
  <c r="AA20" i="4"/>
  <c r="Z20" i="4"/>
  <c r="Y20" i="4"/>
  <c r="X20" i="4"/>
  <c r="AB19" i="4"/>
  <c r="AA19" i="4"/>
  <c r="Z19" i="4"/>
  <c r="Y19" i="4"/>
  <c r="X19" i="4"/>
  <c r="AB18" i="4"/>
  <c r="AA18" i="4"/>
  <c r="Z18" i="4"/>
  <c r="Y18" i="4"/>
  <c r="X18" i="4"/>
  <c r="AB17" i="4"/>
  <c r="AA17" i="4"/>
  <c r="Z17" i="4"/>
  <c r="Y17" i="4"/>
  <c r="X17" i="4"/>
  <c r="AB16" i="4"/>
  <c r="AA16" i="4"/>
  <c r="Z16" i="4"/>
  <c r="Y16" i="4"/>
  <c r="X16" i="4"/>
  <c r="AB15" i="4"/>
  <c r="AA15" i="4"/>
  <c r="Z15" i="4"/>
  <c r="Y15" i="4"/>
  <c r="X15" i="4"/>
  <c r="AB14" i="4"/>
  <c r="AA14" i="4"/>
  <c r="Z14" i="4"/>
  <c r="Y14" i="4"/>
  <c r="X14" i="4"/>
  <c r="AB13" i="4"/>
  <c r="AA13" i="4"/>
  <c r="Z13" i="4"/>
  <c r="Y13" i="4"/>
  <c r="X13" i="4"/>
  <c r="AB12" i="4"/>
  <c r="AA12" i="4"/>
  <c r="Z12" i="4"/>
  <c r="Y12" i="4"/>
  <c r="X12" i="4"/>
  <c r="AB11" i="4"/>
  <c r="AA11" i="4"/>
  <c r="Z11" i="4"/>
  <c r="Y11" i="4"/>
  <c r="X11" i="4"/>
  <c r="AC11" i="4" s="1"/>
  <c r="AB10" i="4"/>
  <c r="AA10" i="4"/>
  <c r="Z10" i="4"/>
  <c r="Y10" i="4"/>
  <c r="X10" i="4"/>
  <c r="AB9" i="4"/>
  <c r="AA9" i="4"/>
  <c r="Z9" i="4"/>
  <c r="Y9" i="4"/>
  <c r="X9" i="4"/>
  <c r="AB8" i="4"/>
  <c r="AA8" i="4"/>
  <c r="Z8" i="4"/>
  <c r="Y8" i="4"/>
  <c r="X8" i="4"/>
  <c r="AB7" i="4"/>
  <c r="AA7" i="4"/>
  <c r="Z7" i="4"/>
  <c r="Y7" i="4"/>
  <c r="X7" i="4"/>
  <c r="AB6" i="4"/>
  <c r="AA6" i="4"/>
  <c r="Z6" i="4"/>
  <c r="Y6" i="4"/>
  <c r="X6" i="4"/>
  <c r="AB25" i="3"/>
  <c r="AA25" i="3"/>
  <c r="Z25" i="3"/>
  <c r="Y25" i="3"/>
  <c r="X25" i="3"/>
  <c r="AB24" i="3"/>
  <c r="AA24" i="3"/>
  <c r="Z24" i="3"/>
  <c r="Y24" i="3"/>
  <c r="X24" i="3"/>
  <c r="AB23" i="3"/>
  <c r="AA23" i="3"/>
  <c r="Z23" i="3"/>
  <c r="Y23" i="3"/>
  <c r="X23" i="3"/>
  <c r="AB22" i="3"/>
  <c r="AA22" i="3"/>
  <c r="Z22" i="3"/>
  <c r="Y22" i="3"/>
  <c r="X22" i="3"/>
  <c r="AB21" i="3"/>
  <c r="AA21" i="3"/>
  <c r="Z21" i="3"/>
  <c r="Y21" i="3"/>
  <c r="X21" i="3"/>
  <c r="AB20" i="3"/>
  <c r="AA20" i="3"/>
  <c r="Z20" i="3"/>
  <c r="Y20" i="3"/>
  <c r="AC20" i="3" s="1"/>
  <c r="X20" i="3"/>
  <c r="AB19" i="3"/>
  <c r="AA19" i="3"/>
  <c r="Z19" i="3"/>
  <c r="Y19" i="3"/>
  <c r="X19" i="3"/>
  <c r="AB18" i="3"/>
  <c r="AA18" i="3"/>
  <c r="Z18" i="3"/>
  <c r="Y18" i="3"/>
  <c r="X18" i="3"/>
  <c r="AB17" i="3"/>
  <c r="AA17" i="3"/>
  <c r="Z17" i="3"/>
  <c r="Y17" i="3"/>
  <c r="X17" i="3"/>
  <c r="AB16" i="3"/>
  <c r="AA16" i="3"/>
  <c r="Z16" i="3"/>
  <c r="Y16" i="3"/>
  <c r="X16" i="3"/>
  <c r="AB15" i="3"/>
  <c r="AA15" i="3"/>
  <c r="Z15" i="3"/>
  <c r="Y15" i="3"/>
  <c r="X15" i="3"/>
  <c r="AB14" i="3"/>
  <c r="AA14" i="3"/>
  <c r="Z14" i="3"/>
  <c r="Y14" i="3"/>
  <c r="X14" i="3"/>
  <c r="AB13" i="3"/>
  <c r="AA13" i="3"/>
  <c r="Z13" i="3"/>
  <c r="Y13" i="3"/>
  <c r="X13" i="3"/>
  <c r="AB12" i="3"/>
  <c r="AA12" i="3"/>
  <c r="Z12" i="3"/>
  <c r="Y12" i="3"/>
  <c r="X12" i="3"/>
  <c r="AB11" i="3"/>
  <c r="AA11" i="3"/>
  <c r="Z11" i="3"/>
  <c r="Y11" i="3"/>
  <c r="X11" i="3"/>
  <c r="AB10" i="3"/>
  <c r="AA10" i="3"/>
  <c r="Z10" i="3"/>
  <c r="Y10" i="3"/>
  <c r="X10" i="3"/>
  <c r="AB9" i="3"/>
  <c r="AA9" i="3"/>
  <c r="Z9" i="3"/>
  <c r="Y9" i="3"/>
  <c r="X9" i="3"/>
  <c r="AB8" i="3"/>
  <c r="AA8" i="3"/>
  <c r="Z8" i="3"/>
  <c r="Y8" i="3"/>
  <c r="AC8" i="3" s="1"/>
  <c r="X8" i="3"/>
  <c r="AB7" i="3"/>
  <c r="AA7" i="3"/>
  <c r="Z7" i="3"/>
  <c r="Y7" i="3"/>
  <c r="X7" i="3"/>
  <c r="AB6" i="3"/>
  <c r="AA6" i="3"/>
  <c r="Z6" i="3"/>
  <c r="Y6" i="3"/>
  <c r="X6" i="3"/>
  <c r="AB161" i="2"/>
  <c r="AA161" i="2"/>
  <c r="Z161" i="2"/>
  <c r="Y161" i="2"/>
  <c r="X161" i="2"/>
  <c r="AB160" i="2"/>
  <c r="AA160" i="2"/>
  <c r="Z160" i="2"/>
  <c r="Y160" i="2"/>
  <c r="X160" i="2"/>
  <c r="AB159" i="2"/>
  <c r="AA159" i="2"/>
  <c r="Z159" i="2"/>
  <c r="Y159" i="2"/>
  <c r="X159" i="2"/>
  <c r="AB158" i="2"/>
  <c r="AA158" i="2"/>
  <c r="Z158" i="2"/>
  <c r="Y158" i="2"/>
  <c r="X158" i="2"/>
  <c r="AB157" i="2"/>
  <c r="AA157" i="2"/>
  <c r="Z157" i="2"/>
  <c r="Y157" i="2"/>
  <c r="X157" i="2"/>
  <c r="AB156" i="2"/>
  <c r="AA156" i="2"/>
  <c r="Z156" i="2"/>
  <c r="Y156" i="2"/>
  <c r="X156" i="2"/>
  <c r="AB155" i="2"/>
  <c r="AA155" i="2"/>
  <c r="Z155" i="2"/>
  <c r="Y155" i="2"/>
  <c r="X155" i="2"/>
  <c r="AB154" i="2"/>
  <c r="AA154" i="2"/>
  <c r="Z154" i="2"/>
  <c r="Y154" i="2"/>
  <c r="X154" i="2"/>
  <c r="AB153" i="2"/>
  <c r="AA153" i="2"/>
  <c r="Z153" i="2"/>
  <c r="Y153" i="2"/>
  <c r="X153" i="2"/>
  <c r="AB152" i="2"/>
  <c r="AA152" i="2"/>
  <c r="Z152" i="2"/>
  <c r="Y152" i="2"/>
  <c r="X152" i="2"/>
  <c r="AB151" i="2"/>
  <c r="AA151" i="2"/>
  <c r="Z151" i="2"/>
  <c r="Y151" i="2"/>
  <c r="X151" i="2"/>
  <c r="AB150" i="2"/>
  <c r="AA150" i="2"/>
  <c r="Z150" i="2"/>
  <c r="Y150" i="2"/>
  <c r="X150" i="2"/>
  <c r="AB149" i="2"/>
  <c r="AA149" i="2"/>
  <c r="Z149" i="2"/>
  <c r="Y149" i="2"/>
  <c r="X149" i="2"/>
  <c r="AB148" i="2"/>
  <c r="AA148" i="2"/>
  <c r="Z148" i="2"/>
  <c r="Y148" i="2"/>
  <c r="X148" i="2"/>
  <c r="AB147" i="2"/>
  <c r="AA147" i="2"/>
  <c r="Z147" i="2"/>
  <c r="Y147" i="2"/>
  <c r="X147" i="2"/>
  <c r="AB146" i="2"/>
  <c r="AA146" i="2"/>
  <c r="Z146" i="2"/>
  <c r="Y146" i="2"/>
  <c r="X146" i="2"/>
  <c r="AB145" i="2"/>
  <c r="AA145" i="2"/>
  <c r="Z145" i="2"/>
  <c r="Y145" i="2"/>
  <c r="X145" i="2"/>
  <c r="AB144" i="2"/>
  <c r="AA144" i="2"/>
  <c r="Z144" i="2"/>
  <c r="Y144" i="2"/>
  <c r="X144" i="2"/>
  <c r="AB143" i="2"/>
  <c r="AA143" i="2"/>
  <c r="Z143" i="2"/>
  <c r="Y143" i="2"/>
  <c r="X143" i="2"/>
  <c r="AB142" i="2"/>
  <c r="AA142" i="2"/>
  <c r="Z142" i="2"/>
  <c r="Y142" i="2"/>
  <c r="X142" i="2"/>
  <c r="AB141" i="2"/>
  <c r="AA141" i="2"/>
  <c r="Z141" i="2"/>
  <c r="Y141" i="2"/>
  <c r="X141" i="2"/>
  <c r="AB140" i="2"/>
  <c r="AA140" i="2"/>
  <c r="Z140" i="2"/>
  <c r="Y140" i="2"/>
  <c r="X140" i="2"/>
  <c r="AB139" i="2"/>
  <c r="AA139" i="2"/>
  <c r="Z139" i="2"/>
  <c r="Y139" i="2"/>
  <c r="X139" i="2"/>
  <c r="AB138" i="2"/>
  <c r="AA138" i="2"/>
  <c r="Z138" i="2"/>
  <c r="Y138" i="2"/>
  <c r="X138" i="2"/>
  <c r="AB137" i="2"/>
  <c r="AA137" i="2"/>
  <c r="Z137" i="2"/>
  <c r="Y137" i="2"/>
  <c r="AC137" i="2" s="1"/>
  <c r="X137" i="2"/>
  <c r="AB136" i="2"/>
  <c r="AA136" i="2"/>
  <c r="Z136" i="2"/>
  <c r="Y136" i="2"/>
  <c r="X136" i="2"/>
  <c r="AC136" i="2" s="1"/>
  <c r="AB135" i="2"/>
  <c r="AA135" i="2"/>
  <c r="Z135" i="2"/>
  <c r="Y135" i="2"/>
  <c r="X135" i="2"/>
  <c r="AB134" i="2"/>
  <c r="AA134" i="2"/>
  <c r="Z134" i="2"/>
  <c r="Y134" i="2"/>
  <c r="X134" i="2"/>
  <c r="AB133" i="2"/>
  <c r="AA133" i="2"/>
  <c r="Z133" i="2"/>
  <c r="Y133" i="2"/>
  <c r="X133" i="2"/>
  <c r="AB132" i="2"/>
  <c r="AA132" i="2"/>
  <c r="Z132" i="2"/>
  <c r="Y132" i="2"/>
  <c r="X132" i="2"/>
  <c r="AB131" i="2"/>
  <c r="AA131" i="2"/>
  <c r="Z131" i="2"/>
  <c r="Y131" i="2"/>
  <c r="AC131" i="2" s="1"/>
  <c r="X131" i="2"/>
  <c r="AB130" i="2"/>
  <c r="AA130" i="2"/>
  <c r="Z130" i="2"/>
  <c r="Y130" i="2"/>
  <c r="X130" i="2"/>
  <c r="AC130" i="2" s="1"/>
  <c r="AB129" i="2"/>
  <c r="AA129" i="2"/>
  <c r="Z129" i="2"/>
  <c r="Y129" i="2"/>
  <c r="X129" i="2"/>
  <c r="AB128" i="2"/>
  <c r="AA128" i="2"/>
  <c r="Z128" i="2"/>
  <c r="Y128" i="2"/>
  <c r="X128" i="2"/>
  <c r="AB127" i="2"/>
  <c r="AA127" i="2"/>
  <c r="Z127" i="2"/>
  <c r="Y127" i="2"/>
  <c r="X127" i="2"/>
  <c r="AB126" i="2"/>
  <c r="AA126" i="2"/>
  <c r="Z126" i="2"/>
  <c r="Y126" i="2"/>
  <c r="X126" i="2"/>
  <c r="AB125" i="2"/>
  <c r="AA125" i="2"/>
  <c r="Z125" i="2"/>
  <c r="Y125" i="2"/>
  <c r="AC125" i="2" s="1"/>
  <c r="X125" i="2"/>
  <c r="AB124" i="2"/>
  <c r="AA124" i="2"/>
  <c r="Z124" i="2"/>
  <c r="Y124" i="2"/>
  <c r="X124" i="2"/>
  <c r="AC124" i="2" s="1"/>
  <c r="AB123" i="2"/>
  <c r="AA123" i="2"/>
  <c r="Z123" i="2"/>
  <c r="Y123" i="2"/>
  <c r="X123" i="2"/>
  <c r="AB122" i="2"/>
  <c r="AA122" i="2"/>
  <c r="Z122" i="2"/>
  <c r="Y122" i="2"/>
  <c r="X122" i="2"/>
  <c r="AB121" i="2"/>
  <c r="AA121" i="2"/>
  <c r="Z121" i="2"/>
  <c r="Y121" i="2"/>
  <c r="X121" i="2"/>
  <c r="AB120" i="2"/>
  <c r="AA120" i="2"/>
  <c r="Z120" i="2"/>
  <c r="Y120" i="2"/>
  <c r="X120" i="2"/>
  <c r="AB119" i="2"/>
  <c r="AA119" i="2"/>
  <c r="Z119" i="2"/>
  <c r="Y119" i="2"/>
  <c r="AC119" i="2" s="1"/>
  <c r="X119" i="2"/>
  <c r="AB118" i="2"/>
  <c r="AA118" i="2"/>
  <c r="Z118" i="2"/>
  <c r="Y118" i="2"/>
  <c r="X118" i="2"/>
  <c r="AC118" i="2" s="1"/>
  <c r="AB117" i="2"/>
  <c r="AA117" i="2"/>
  <c r="Z117" i="2"/>
  <c r="Y117" i="2"/>
  <c r="X117" i="2"/>
  <c r="AB116" i="2"/>
  <c r="AA116" i="2"/>
  <c r="Z116" i="2"/>
  <c r="Y116" i="2"/>
  <c r="X116" i="2"/>
  <c r="AB115" i="2"/>
  <c r="AA115" i="2"/>
  <c r="Z115" i="2"/>
  <c r="Y115" i="2"/>
  <c r="X115" i="2"/>
  <c r="AB114" i="2"/>
  <c r="AA114" i="2"/>
  <c r="Z114" i="2"/>
  <c r="Y114" i="2"/>
  <c r="X114" i="2"/>
  <c r="AB113" i="2"/>
  <c r="AA113" i="2"/>
  <c r="Z113" i="2"/>
  <c r="Y113" i="2"/>
  <c r="X113" i="2"/>
  <c r="AB112" i="2"/>
  <c r="AA112" i="2"/>
  <c r="Z112" i="2"/>
  <c r="Y112" i="2"/>
  <c r="X112" i="2"/>
  <c r="AB111" i="2"/>
  <c r="AA111" i="2"/>
  <c r="Z111" i="2"/>
  <c r="Y111" i="2"/>
  <c r="X111" i="2"/>
  <c r="AB110" i="2"/>
  <c r="AA110" i="2"/>
  <c r="Z110" i="2"/>
  <c r="Y110" i="2"/>
  <c r="X110" i="2"/>
  <c r="AB109" i="2"/>
  <c r="AA109" i="2"/>
  <c r="Z109" i="2"/>
  <c r="Y109" i="2"/>
  <c r="X109" i="2"/>
  <c r="AB108" i="2"/>
  <c r="AA108" i="2"/>
  <c r="Z108" i="2"/>
  <c r="Y108" i="2"/>
  <c r="X108" i="2"/>
  <c r="AB107" i="2"/>
  <c r="AA107" i="2"/>
  <c r="Z107" i="2"/>
  <c r="Y107" i="2"/>
  <c r="AC107" i="2" s="1"/>
  <c r="X107" i="2"/>
  <c r="AB106" i="2"/>
  <c r="AA106" i="2"/>
  <c r="Z106" i="2"/>
  <c r="Y106" i="2"/>
  <c r="X106" i="2"/>
  <c r="AC106" i="2" s="1"/>
  <c r="AB105" i="2"/>
  <c r="AA105" i="2"/>
  <c r="Z105" i="2"/>
  <c r="Y105" i="2"/>
  <c r="X105" i="2"/>
  <c r="AB104" i="2"/>
  <c r="AA104" i="2"/>
  <c r="Z104" i="2"/>
  <c r="Y104" i="2"/>
  <c r="X104" i="2"/>
  <c r="AB103" i="2"/>
  <c r="AA103" i="2"/>
  <c r="Z103" i="2"/>
  <c r="Y103" i="2"/>
  <c r="X103" i="2"/>
  <c r="AB102" i="2"/>
  <c r="AA102" i="2"/>
  <c r="Z102" i="2"/>
  <c r="Y102" i="2"/>
  <c r="X102" i="2"/>
  <c r="AB101" i="2"/>
  <c r="AA101" i="2"/>
  <c r="Z101" i="2"/>
  <c r="Y101" i="2"/>
  <c r="AC101" i="2" s="1"/>
  <c r="X101" i="2"/>
  <c r="AB100" i="2"/>
  <c r="AA100" i="2"/>
  <c r="Z100" i="2"/>
  <c r="Y100" i="2"/>
  <c r="X100" i="2"/>
  <c r="AC100" i="2" s="1"/>
  <c r="AB99" i="2"/>
  <c r="AA99" i="2"/>
  <c r="Z99" i="2"/>
  <c r="Y99" i="2"/>
  <c r="X99" i="2"/>
  <c r="AB98" i="2"/>
  <c r="AA98" i="2"/>
  <c r="Z98" i="2"/>
  <c r="Y98" i="2"/>
  <c r="X98" i="2"/>
  <c r="AB97" i="2"/>
  <c r="AA97" i="2"/>
  <c r="Z97" i="2"/>
  <c r="Y97" i="2"/>
  <c r="X97" i="2"/>
  <c r="AB96" i="2"/>
  <c r="AA96" i="2"/>
  <c r="Z96" i="2"/>
  <c r="Y96" i="2"/>
  <c r="X96" i="2"/>
  <c r="AB95" i="2"/>
  <c r="AA95" i="2"/>
  <c r="Z95" i="2"/>
  <c r="Y95" i="2"/>
  <c r="AC95" i="2" s="1"/>
  <c r="X95" i="2"/>
  <c r="AB94" i="2"/>
  <c r="AA94" i="2"/>
  <c r="Z94" i="2"/>
  <c r="Y94" i="2"/>
  <c r="X94" i="2"/>
  <c r="AC94" i="2" s="1"/>
  <c r="AB93" i="2"/>
  <c r="AA93" i="2"/>
  <c r="Z93" i="2"/>
  <c r="Y93" i="2"/>
  <c r="X93" i="2"/>
  <c r="AB92" i="2"/>
  <c r="AA92" i="2"/>
  <c r="Z92" i="2"/>
  <c r="Y92" i="2"/>
  <c r="X92" i="2"/>
  <c r="AB91" i="2"/>
  <c r="AA91" i="2"/>
  <c r="Z91" i="2"/>
  <c r="Y91" i="2"/>
  <c r="X91" i="2"/>
  <c r="AB90" i="2"/>
  <c r="AA90" i="2"/>
  <c r="Z90" i="2"/>
  <c r="Y90" i="2"/>
  <c r="X90" i="2"/>
  <c r="AB89" i="2"/>
  <c r="AA89" i="2"/>
  <c r="Z89" i="2"/>
  <c r="Y89" i="2"/>
  <c r="X89" i="2"/>
  <c r="AB88" i="2"/>
  <c r="AA88" i="2"/>
  <c r="Z88" i="2"/>
  <c r="Y88" i="2"/>
  <c r="X88" i="2"/>
  <c r="AB87" i="2"/>
  <c r="AA87" i="2"/>
  <c r="Z87" i="2"/>
  <c r="Y87" i="2"/>
  <c r="X87" i="2"/>
  <c r="AB86" i="2"/>
  <c r="AA86" i="2"/>
  <c r="Z86" i="2"/>
  <c r="Y86" i="2"/>
  <c r="X86" i="2"/>
  <c r="AB85" i="2"/>
  <c r="AA85" i="2"/>
  <c r="Z85" i="2"/>
  <c r="Y85" i="2"/>
  <c r="X85" i="2"/>
  <c r="AB84" i="2"/>
  <c r="AA84" i="2"/>
  <c r="Z84" i="2"/>
  <c r="Y84" i="2"/>
  <c r="X84" i="2"/>
  <c r="AB83" i="2"/>
  <c r="AA83" i="2"/>
  <c r="Z83" i="2"/>
  <c r="Y83" i="2"/>
  <c r="AC83" i="2" s="1"/>
  <c r="X83" i="2"/>
  <c r="AB82" i="2"/>
  <c r="AA82" i="2"/>
  <c r="Z82" i="2"/>
  <c r="Y82" i="2"/>
  <c r="X82" i="2"/>
  <c r="AC82" i="2" s="1"/>
  <c r="AB81" i="2"/>
  <c r="AA81" i="2"/>
  <c r="Z81" i="2"/>
  <c r="Y81" i="2"/>
  <c r="X81" i="2"/>
  <c r="AB80" i="2"/>
  <c r="AA80" i="2"/>
  <c r="Z80" i="2"/>
  <c r="Y80" i="2"/>
  <c r="X80" i="2"/>
  <c r="AB79" i="2"/>
  <c r="AA79" i="2"/>
  <c r="Z79" i="2"/>
  <c r="Y79" i="2"/>
  <c r="X79" i="2"/>
  <c r="AB78" i="2"/>
  <c r="AA78" i="2"/>
  <c r="Z78" i="2"/>
  <c r="Y78" i="2"/>
  <c r="X78" i="2"/>
  <c r="AB77" i="2"/>
  <c r="AA77" i="2"/>
  <c r="Z77" i="2"/>
  <c r="Y77" i="2"/>
  <c r="AC77" i="2" s="1"/>
  <c r="X77" i="2"/>
  <c r="AB76" i="2"/>
  <c r="AA76" i="2"/>
  <c r="Z76" i="2"/>
  <c r="Y76" i="2"/>
  <c r="X76" i="2"/>
  <c r="AC76" i="2" s="1"/>
  <c r="AB75" i="2"/>
  <c r="AA75" i="2"/>
  <c r="Z75" i="2"/>
  <c r="Y75" i="2"/>
  <c r="X75" i="2"/>
  <c r="AB74" i="2"/>
  <c r="AA74" i="2"/>
  <c r="Z74" i="2"/>
  <c r="Y74" i="2"/>
  <c r="X74" i="2"/>
  <c r="AB73" i="2"/>
  <c r="AA73" i="2"/>
  <c r="Z73" i="2"/>
  <c r="Y73" i="2"/>
  <c r="X73" i="2"/>
  <c r="AB72" i="2"/>
  <c r="AA72" i="2"/>
  <c r="Z72" i="2"/>
  <c r="Y72" i="2"/>
  <c r="X72" i="2"/>
  <c r="AB71" i="2"/>
  <c r="AA71" i="2"/>
  <c r="Z71" i="2"/>
  <c r="Y71" i="2"/>
  <c r="AC71" i="2" s="1"/>
  <c r="X71" i="2"/>
  <c r="AB70" i="2"/>
  <c r="AA70" i="2"/>
  <c r="Z70" i="2"/>
  <c r="Y70" i="2"/>
  <c r="X70" i="2"/>
  <c r="AC70" i="2" s="1"/>
  <c r="AB69" i="2"/>
  <c r="AA69" i="2"/>
  <c r="Z69" i="2"/>
  <c r="Y69" i="2"/>
  <c r="X69" i="2"/>
  <c r="AB68" i="2"/>
  <c r="AA68" i="2"/>
  <c r="Z68" i="2"/>
  <c r="Y68" i="2"/>
  <c r="X68" i="2"/>
  <c r="AB67" i="2"/>
  <c r="AA67" i="2"/>
  <c r="Z67" i="2"/>
  <c r="Y67" i="2"/>
  <c r="X67" i="2"/>
  <c r="AB66" i="2"/>
  <c r="AA66" i="2"/>
  <c r="Z66" i="2"/>
  <c r="Y66" i="2"/>
  <c r="X66" i="2"/>
  <c r="AB65" i="2"/>
  <c r="AA65" i="2"/>
  <c r="Z65" i="2"/>
  <c r="Y65" i="2"/>
  <c r="X65" i="2"/>
  <c r="AB64" i="2"/>
  <c r="AA64" i="2"/>
  <c r="Z64" i="2"/>
  <c r="Y64" i="2"/>
  <c r="X64" i="2"/>
  <c r="AB63" i="2"/>
  <c r="AA63" i="2"/>
  <c r="Z63" i="2"/>
  <c r="Y63" i="2"/>
  <c r="X63" i="2"/>
  <c r="AB62" i="2"/>
  <c r="AA62" i="2"/>
  <c r="Z62" i="2"/>
  <c r="Y62" i="2"/>
  <c r="X62" i="2"/>
  <c r="AB61" i="2"/>
  <c r="AA61" i="2"/>
  <c r="Z61" i="2"/>
  <c r="Y61" i="2"/>
  <c r="X61" i="2"/>
  <c r="AB60" i="2"/>
  <c r="AA60" i="2"/>
  <c r="Z60" i="2"/>
  <c r="Y60" i="2"/>
  <c r="X60" i="2"/>
  <c r="AB59" i="2"/>
  <c r="AA59" i="2"/>
  <c r="Z59" i="2"/>
  <c r="Y59" i="2"/>
  <c r="AC59" i="2" s="1"/>
  <c r="X59" i="2"/>
  <c r="AB58" i="2"/>
  <c r="AA58" i="2"/>
  <c r="Z58" i="2"/>
  <c r="Y58" i="2"/>
  <c r="X58" i="2"/>
  <c r="AC58" i="2" s="1"/>
  <c r="AB57" i="2"/>
  <c r="AA57" i="2"/>
  <c r="Z57" i="2"/>
  <c r="Y57" i="2"/>
  <c r="X57" i="2"/>
  <c r="AB56" i="2"/>
  <c r="AA56" i="2"/>
  <c r="Z56" i="2"/>
  <c r="Y56" i="2"/>
  <c r="X56" i="2"/>
  <c r="AB55" i="2"/>
  <c r="AA55" i="2"/>
  <c r="Z55" i="2"/>
  <c r="Y55" i="2"/>
  <c r="X55" i="2"/>
  <c r="AB54" i="2"/>
  <c r="AA54" i="2"/>
  <c r="Z54" i="2"/>
  <c r="Y54" i="2"/>
  <c r="X54" i="2"/>
  <c r="AB53" i="2"/>
  <c r="AA53" i="2"/>
  <c r="Z53" i="2"/>
  <c r="Y53" i="2"/>
  <c r="AC53" i="2" s="1"/>
  <c r="X53" i="2"/>
  <c r="AB52" i="2"/>
  <c r="AA52" i="2"/>
  <c r="Z52" i="2"/>
  <c r="Y52" i="2"/>
  <c r="X52" i="2"/>
  <c r="AC52" i="2" s="1"/>
  <c r="AB51" i="2"/>
  <c r="AA51" i="2"/>
  <c r="Z51" i="2"/>
  <c r="Y51" i="2"/>
  <c r="X51" i="2"/>
  <c r="AB50" i="2"/>
  <c r="AA50" i="2"/>
  <c r="Z50" i="2"/>
  <c r="Y50" i="2"/>
  <c r="X50" i="2"/>
  <c r="AB49" i="2"/>
  <c r="AA49" i="2"/>
  <c r="Z49" i="2"/>
  <c r="Y49" i="2"/>
  <c r="X49" i="2"/>
  <c r="AB48" i="2"/>
  <c r="AA48" i="2"/>
  <c r="Z48" i="2"/>
  <c r="Y48" i="2"/>
  <c r="X48" i="2"/>
  <c r="AB47" i="2"/>
  <c r="AA47" i="2"/>
  <c r="Z47" i="2"/>
  <c r="Y47" i="2"/>
  <c r="AC47" i="2" s="1"/>
  <c r="X47" i="2"/>
  <c r="AB46" i="2"/>
  <c r="AA46" i="2"/>
  <c r="Z46" i="2"/>
  <c r="Y46" i="2"/>
  <c r="X46" i="2"/>
  <c r="AC46" i="2" s="1"/>
  <c r="AB45" i="2"/>
  <c r="AA45" i="2"/>
  <c r="Z45" i="2"/>
  <c r="Y45" i="2"/>
  <c r="X45" i="2"/>
  <c r="AB44" i="2"/>
  <c r="AA44" i="2"/>
  <c r="Z44" i="2"/>
  <c r="Y44" i="2"/>
  <c r="X44" i="2"/>
  <c r="AB43" i="2"/>
  <c r="AA43" i="2"/>
  <c r="Z43" i="2"/>
  <c r="Y43" i="2"/>
  <c r="X43" i="2"/>
  <c r="AB42" i="2"/>
  <c r="AA42" i="2"/>
  <c r="Z42" i="2"/>
  <c r="Y42" i="2"/>
  <c r="X42" i="2"/>
  <c r="AB41" i="2"/>
  <c r="AA41" i="2"/>
  <c r="Z41" i="2"/>
  <c r="Y41" i="2"/>
  <c r="X41" i="2"/>
  <c r="AB40" i="2"/>
  <c r="AA40" i="2"/>
  <c r="Z40" i="2"/>
  <c r="Y40" i="2"/>
  <c r="X40" i="2"/>
  <c r="AB39" i="2"/>
  <c r="AA39" i="2"/>
  <c r="Z39" i="2"/>
  <c r="Y39" i="2"/>
  <c r="X39" i="2"/>
  <c r="AB38" i="2"/>
  <c r="AA38" i="2"/>
  <c r="Z38" i="2"/>
  <c r="Y38" i="2"/>
  <c r="X38" i="2"/>
  <c r="AB37" i="2"/>
  <c r="AA37" i="2"/>
  <c r="Z37" i="2"/>
  <c r="Y37" i="2"/>
  <c r="X37" i="2"/>
  <c r="AB36" i="2"/>
  <c r="AA36" i="2"/>
  <c r="Z36" i="2"/>
  <c r="Y36" i="2"/>
  <c r="X36" i="2"/>
  <c r="AB35" i="2"/>
  <c r="AA35" i="2"/>
  <c r="Z35" i="2"/>
  <c r="Y35" i="2"/>
  <c r="AC35" i="2" s="1"/>
  <c r="X35" i="2"/>
  <c r="AB34" i="2"/>
  <c r="AA34" i="2"/>
  <c r="Z34" i="2"/>
  <c r="Y34" i="2"/>
  <c r="X34" i="2"/>
  <c r="AC34" i="2" s="1"/>
  <c r="AB33" i="2"/>
  <c r="AA33" i="2"/>
  <c r="Z33" i="2"/>
  <c r="Y33" i="2"/>
  <c r="X33" i="2"/>
  <c r="AB32" i="2"/>
  <c r="AA32" i="2"/>
  <c r="Z32" i="2"/>
  <c r="Y32" i="2"/>
  <c r="X32" i="2"/>
  <c r="AB31" i="2"/>
  <c r="AA31" i="2"/>
  <c r="Z31" i="2"/>
  <c r="Y31" i="2"/>
  <c r="X31" i="2"/>
  <c r="AB30" i="2"/>
  <c r="AA30" i="2"/>
  <c r="Z30" i="2"/>
  <c r="Y30" i="2"/>
  <c r="X30" i="2"/>
  <c r="AB29" i="2"/>
  <c r="AA29" i="2"/>
  <c r="Z29" i="2"/>
  <c r="Y29" i="2"/>
  <c r="AC29" i="2" s="1"/>
  <c r="X29" i="2"/>
  <c r="AB28" i="2"/>
  <c r="AA28" i="2"/>
  <c r="Z28" i="2"/>
  <c r="Y28" i="2"/>
  <c r="X28" i="2"/>
  <c r="AC28" i="2" s="1"/>
  <c r="AB27" i="2"/>
  <c r="AA27" i="2"/>
  <c r="Z27" i="2"/>
  <c r="Y27" i="2"/>
  <c r="X27" i="2"/>
  <c r="AB26" i="2"/>
  <c r="AA26" i="2"/>
  <c r="Z26" i="2"/>
  <c r="Y26" i="2"/>
  <c r="X26" i="2"/>
  <c r="AB25" i="2"/>
  <c r="AA25" i="2"/>
  <c r="Z25" i="2"/>
  <c r="Y25" i="2"/>
  <c r="X25" i="2"/>
  <c r="AB24" i="2"/>
  <c r="AA24" i="2"/>
  <c r="Z24" i="2"/>
  <c r="Y24" i="2"/>
  <c r="X24" i="2"/>
  <c r="AB23" i="2"/>
  <c r="AA23" i="2"/>
  <c r="Z23" i="2"/>
  <c r="Y23" i="2"/>
  <c r="AC23" i="2" s="1"/>
  <c r="X23" i="2"/>
  <c r="AB22" i="2"/>
  <c r="AA22" i="2"/>
  <c r="Z22" i="2"/>
  <c r="Y22" i="2"/>
  <c r="X22" i="2"/>
  <c r="AC22" i="2" s="1"/>
  <c r="AB21" i="2"/>
  <c r="AA21" i="2"/>
  <c r="Z21" i="2"/>
  <c r="Y21" i="2"/>
  <c r="X21" i="2"/>
  <c r="AB20" i="2"/>
  <c r="AA20" i="2"/>
  <c r="Z20" i="2"/>
  <c r="Y20" i="2"/>
  <c r="X20" i="2"/>
  <c r="AB19" i="2"/>
  <c r="AA19" i="2"/>
  <c r="Z19" i="2"/>
  <c r="Y19" i="2"/>
  <c r="X19" i="2"/>
  <c r="AB18" i="2"/>
  <c r="AA18" i="2"/>
  <c r="Z18" i="2"/>
  <c r="Y18" i="2"/>
  <c r="X18" i="2"/>
  <c r="AB17" i="2"/>
  <c r="AA17" i="2"/>
  <c r="Z17" i="2"/>
  <c r="Y17" i="2"/>
  <c r="X17" i="2"/>
  <c r="AB16" i="2"/>
  <c r="AA16" i="2"/>
  <c r="Z16" i="2"/>
  <c r="Y16" i="2"/>
  <c r="X16" i="2"/>
  <c r="AB15" i="2"/>
  <c r="AA15" i="2"/>
  <c r="Z15" i="2"/>
  <c r="Y15" i="2"/>
  <c r="X15" i="2"/>
  <c r="AB14" i="2"/>
  <c r="AA14" i="2"/>
  <c r="Z14" i="2"/>
  <c r="Y14" i="2"/>
  <c r="X14" i="2"/>
  <c r="AB13" i="2"/>
  <c r="AA13" i="2"/>
  <c r="Z13" i="2"/>
  <c r="Y13" i="2"/>
  <c r="X13" i="2"/>
  <c r="AB12" i="2"/>
  <c r="AA12" i="2"/>
  <c r="Z12" i="2"/>
  <c r="Y12" i="2"/>
  <c r="X12" i="2"/>
  <c r="AB11" i="2"/>
  <c r="AA11" i="2"/>
  <c r="Z11" i="2"/>
  <c r="Y11" i="2"/>
  <c r="AC11" i="2" s="1"/>
  <c r="X11" i="2"/>
  <c r="AB10" i="2"/>
  <c r="AA10" i="2"/>
  <c r="Z10" i="2"/>
  <c r="Y10" i="2"/>
  <c r="X10" i="2"/>
  <c r="AC10" i="2" s="1"/>
  <c r="AB9" i="2"/>
  <c r="AA9" i="2"/>
  <c r="Z9" i="2"/>
  <c r="Y9" i="2"/>
  <c r="X9" i="2"/>
  <c r="AB8" i="2"/>
  <c r="AA8" i="2"/>
  <c r="Z8" i="2"/>
  <c r="Y8" i="2"/>
  <c r="X8" i="2"/>
  <c r="AB7" i="2"/>
  <c r="AA7" i="2"/>
  <c r="Z7" i="2"/>
  <c r="Y7" i="2"/>
  <c r="X7" i="2"/>
  <c r="AB6" i="2"/>
  <c r="AA6" i="2"/>
  <c r="Z6" i="2"/>
  <c r="Y6" i="2"/>
  <c r="X6" i="2"/>
  <c r="AB98" i="1"/>
  <c r="AA98" i="1"/>
  <c r="Z98" i="1"/>
  <c r="Y98" i="1"/>
  <c r="X98" i="1"/>
  <c r="AB97" i="1"/>
  <c r="AA97" i="1"/>
  <c r="Z97" i="1"/>
  <c r="Y97" i="1"/>
  <c r="X97" i="1"/>
  <c r="AB96" i="1"/>
  <c r="AA96" i="1"/>
  <c r="Z96" i="1"/>
  <c r="Y96" i="1"/>
  <c r="X96" i="1"/>
  <c r="AB95" i="1"/>
  <c r="AA95" i="1"/>
  <c r="Z95" i="1"/>
  <c r="Y95" i="1"/>
  <c r="X95" i="1"/>
  <c r="AB94" i="1"/>
  <c r="AA94" i="1"/>
  <c r="Z94" i="1"/>
  <c r="Y94" i="1"/>
  <c r="X94" i="1"/>
  <c r="AB93" i="1"/>
  <c r="AA93" i="1"/>
  <c r="Z93" i="1"/>
  <c r="Y93" i="1"/>
  <c r="X93" i="1"/>
  <c r="AB92" i="1"/>
  <c r="AA92" i="1"/>
  <c r="Z92" i="1"/>
  <c r="Y92" i="1"/>
  <c r="AC92" i="1" s="1"/>
  <c r="X92" i="1"/>
  <c r="AB91" i="1"/>
  <c r="AA91" i="1"/>
  <c r="Z91" i="1"/>
  <c r="Y91" i="1"/>
  <c r="X91" i="1"/>
  <c r="AC91" i="1" s="1"/>
  <c r="AB90" i="1"/>
  <c r="AA90" i="1"/>
  <c r="Z90" i="1"/>
  <c r="Y90" i="1"/>
  <c r="X90" i="1"/>
  <c r="AB89" i="1"/>
  <c r="AA89" i="1"/>
  <c r="Z89" i="1"/>
  <c r="Y89" i="1"/>
  <c r="X89" i="1"/>
  <c r="AB88" i="1"/>
  <c r="AA88" i="1"/>
  <c r="Z88" i="1"/>
  <c r="Y88" i="1"/>
  <c r="X88" i="1"/>
  <c r="AB87" i="1"/>
  <c r="AA87" i="1"/>
  <c r="Z87" i="1"/>
  <c r="Y87" i="1"/>
  <c r="X87" i="1"/>
  <c r="AB86" i="1"/>
  <c r="AA86" i="1"/>
  <c r="Z86" i="1"/>
  <c r="Y86" i="1"/>
  <c r="X86" i="1"/>
  <c r="AB85" i="1"/>
  <c r="AA85" i="1"/>
  <c r="Z85" i="1"/>
  <c r="Y85" i="1"/>
  <c r="X85" i="1"/>
  <c r="AB84" i="1"/>
  <c r="AA84" i="1"/>
  <c r="Z84" i="1"/>
  <c r="Y84" i="1"/>
  <c r="X84" i="1"/>
  <c r="AB83" i="1"/>
  <c r="AA83" i="1"/>
  <c r="Z83" i="1"/>
  <c r="Y83" i="1"/>
  <c r="X83" i="1"/>
  <c r="AB82" i="1"/>
  <c r="AA82" i="1"/>
  <c r="Z82" i="1"/>
  <c r="Y82" i="1"/>
  <c r="X82" i="1"/>
  <c r="AB81" i="1"/>
  <c r="AA81" i="1"/>
  <c r="Z81" i="1"/>
  <c r="Y81" i="1"/>
  <c r="X81" i="1"/>
  <c r="AB80" i="1"/>
  <c r="AA80" i="1"/>
  <c r="Z80" i="1"/>
  <c r="Y80" i="1"/>
  <c r="AC80" i="1" s="1"/>
  <c r="X80" i="1"/>
  <c r="AB79" i="1"/>
  <c r="AA79" i="1"/>
  <c r="Z79" i="1"/>
  <c r="Y79" i="1"/>
  <c r="X79" i="1"/>
  <c r="AC79" i="1" s="1"/>
  <c r="AB78" i="1"/>
  <c r="AA78" i="1"/>
  <c r="Z78" i="1"/>
  <c r="Y78" i="1"/>
  <c r="X78" i="1"/>
  <c r="AB77" i="1"/>
  <c r="AA77" i="1"/>
  <c r="Z77" i="1"/>
  <c r="Y77" i="1"/>
  <c r="X77" i="1"/>
  <c r="AB76" i="1"/>
  <c r="AA76" i="1"/>
  <c r="Z76" i="1"/>
  <c r="Y76" i="1"/>
  <c r="X76" i="1"/>
  <c r="AB75" i="1"/>
  <c r="AA75" i="1"/>
  <c r="Z75" i="1"/>
  <c r="Y75" i="1"/>
  <c r="X75" i="1"/>
  <c r="AB74" i="1"/>
  <c r="AA74" i="1"/>
  <c r="Z74" i="1"/>
  <c r="Y74" i="1"/>
  <c r="X74" i="1"/>
  <c r="AB73" i="1"/>
  <c r="AA73" i="1"/>
  <c r="Z73" i="1"/>
  <c r="Y73" i="1"/>
  <c r="X73" i="1"/>
  <c r="AB72" i="1"/>
  <c r="AA72" i="1"/>
  <c r="Z72" i="1"/>
  <c r="Y72" i="1"/>
  <c r="X72" i="1"/>
  <c r="AB71" i="1"/>
  <c r="AA71" i="1"/>
  <c r="Z71" i="1"/>
  <c r="Y71" i="1"/>
  <c r="X71" i="1"/>
  <c r="AB70" i="1"/>
  <c r="AA70" i="1"/>
  <c r="Z70" i="1"/>
  <c r="Y70" i="1"/>
  <c r="X70" i="1"/>
  <c r="AB69" i="1"/>
  <c r="AA69" i="1"/>
  <c r="Z69" i="1"/>
  <c r="Y69" i="1"/>
  <c r="X69" i="1"/>
  <c r="AB68" i="1"/>
  <c r="AA68" i="1"/>
  <c r="Z68" i="1"/>
  <c r="Y68" i="1"/>
  <c r="AC68" i="1" s="1"/>
  <c r="X68" i="1"/>
  <c r="AB67" i="1"/>
  <c r="AA67" i="1"/>
  <c r="Z67" i="1"/>
  <c r="Y67" i="1"/>
  <c r="X67" i="1"/>
  <c r="AC67" i="1" s="1"/>
  <c r="AB66" i="1"/>
  <c r="AA66" i="1"/>
  <c r="Z66" i="1"/>
  <c r="Y66" i="1"/>
  <c r="X66" i="1"/>
  <c r="AB65" i="1"/>
  <c r="AA65" i="1"/>
  <c r="Z65" i="1"/>
  <c r="Y65" i="1"/>
  <c r="X65" i="1"/>
  <c r="AB64" i="1"/>
  <c r="AA64" i="1"/>
  <c r="Z64" i="1"/>
  <c r="Y64" i="1"/>
  <c r="X64" i="1"/>
  <c r="AB63" i="1"/>
  <c r="AA63" i="1"/>
  <c r="Z63" i="1"/>
  <c r="Y63" i="1"/>
  <c r="X63" i="1"/>
  <c r="AB62" i="1"/>
  <c r="AA62" i="1"/>
  <c r="Z62" i="1"/>
  <c r="Y62" i="1"/>
  <c r="X62" i="1"/>
  <c r="AB61" i="1"/>
  <c r="AA61" i="1"/>
  <c r="Z61" i="1"/>
  <c r="Y61" i="1"/>
  <c r="X61" i="1"/>
  <c r="AB60" i="1"/>
  <c r="AA60" i="1"/>
  <c r="Z60" i="1"/>
  <c r="Y60" i="1"/>
  <c r="X60" i="1"/>
  <c r="AB59" i="1"/>
  <c r="AA59" i="1"/>
  <c r="Z59" i="1"/>
  <c r="Y59" i="1"/>
  <c r="X59" i="1"/>
  <c r="AB58" i="1"/>
  <c r="AA58" i="1"/>
  <c r="Z58" i="1"/>
  <c r="Y58" i="1"/>
  <c r="X58" i="1"/>
  <c r="AB57" i="1"/>
  <c r="AA57" i="1"/>
  <c r="Z57" i="1"/>
  <c r="Y57" i="1"/>
  <c r="X57" i="1"/>
  <c r="AB56" i="1"/>
  <c r="AA56" i="1"/>
  <c r="Z56" i="1"/>
  <c r="Y56" i="1"/>
  <c r="AC56" i="1" s="1"/>
  <c r="X56" i="1"/>
  <c r="AB55" i="1"/>
  <c r="AA55" i="1"/>
  <c r="Z55" i="1"/>
  <c r="Y55" i="1"/>
  <c r="X55" i="1"/>
  <c r="AC55" i="1" s="1"/>
  <c r="AB54" i="1"/>
  <c r="AA54" i="1"/>
  <c r="Z54" i="1"/>
  <c r="Y54" i="1"/>
  <c r="X54" i="1"/>
  <c r="AB53" i="1"/>
  <c r="AA53" i="1"/>
  <c r="Z53" i="1"/>
  <c r="Y53" i="1"/>
  <c r="X53" i="1"/>
  <c r="AB52" i="1"/>
  <c r="AA52" i="1"/>
  <c r="Z52" i="1"/>
  <c r="Y52" i="1"/>
  <c r="X52" i="1"/>
  <c r="AB51" i="1"/>
  <c r="AA51" i="1"/>
  <c r="Z51" i="1"/>
  <c r="Y51" i="1"/>
  <c r="X51" i="1"/>
  <c r="AB50" i="1"/>
  <c r="AA50" i="1"/>
  <c r="Z50" i="1"/>
  <c r="Y50" i="1"/>
  <c r="X50" i="1"/>
  <c r="AB49" i="1"/>
  <c r="AA49" i="1"/>
  <c r="Z49" i="1"/>
  <c r="Y49" i="1"/>
  <c r="X49" i="1"/>
  <c r="AB48" i="1"/>
  <c r="AA48" i="1"/>
  <c r="Z48" i="1"/>
  <c r="Y48" i="1"/>
  <c r="X48" i="1"/>
  <c r="AB47" i="1"/>
  <c r="AA47" i="1"/>
  <c r="Z47" i="1"/>
  <c r="Y47" i="1"/>
  <c r="X47" i="1"/>
  <c r="AB46" i="1"/>
  <c r="AA46" i="1"/>
  <c r="Z46" i="1"/>
  <c r="Y46" i="1"/>
  <c r="X46" i="1"/>
  <c r="AB45" i="1"/>
  <c r="AA45" i="1"/>
  <c r="Z45" i="1"/>
  <c r="Y45" i="1"/>
  <c r="X45" i="1"/>
  <c r="AB44" i="1"/>
  <c r="AA44" i="1"/>
  <c r="Z44" i="1"/>
  <c r="Y44" i="1"/>
  <c r="AC44" i="1" s="1"/>
  <c r="X44" i="1"/>
  <c r="AB43" i="1"/>
  <c r="AA43" i="1"/>
  <c r="Z43" i="1"/>
  <c r="Y43" i="1"/>
  <c r="X43" i="1"/>
  <c r="AC43" i="1" s="1"/>
  <c r="AB42" i="1"/>
  <c r="AA42" i="1"/>
  <c r="Z42" i="1"/>
  <c r="Y42" i="1"/>
  <c r="X42" i="1"/>
  <c r="AB41" i="1"/>
  <c r="AA41" i="1"/>
  <c r="Z41" i="1"/>
  <c r="Y41" i="1"/>
  <c r="X41" i="1"/>
  <c r="AB40" i="1"/>
  <c r="AA40" i="1"/>
  <c r="Z40" i="1"/>
  <c r="Y40" i="1"/>
  <c r="X40" i="1"/>
  <c r="AB39" i="1"/>
  <c r="AA39" i="1"/>
  <c r="Z39" i="1"/>
  <c r="Y39" i="1"/>
  <c r="X39" i="1"/>
  <c r="AB38" i="1"/>
  <c r="AA38" i="1"/>
  <c r="Z38" i="1"/>
  <c r="Y38" i="1"/>
  <c r="X38" i="1"/>
  <c r="AB37" i="1"/>
  <c r="AA37" i="1"/>
  <c r="Z37" i="1"/>
  <c r="Y37" i="1"/>
  <c r="X37" i="1"/>
  <c r="AC37" i="1" s="1"/>
  <c r="AB36" i="1"/>
  <c r="AA36" i="1"/>
  <c r="Z36" i="1"/>
  <c r="Y36" i="1"/>
  <c r="X36" i="1"/>
  <c r="AB35" i="1"/>
  <c r="AA35" i="1"/>
  <c r="Z35" i="1"/>
  <c r="Y35" i="1"/>
  <c r="X35" i="1"/>
  <c r="AB34" i="1"/>
  <c r="AA34" i="1"/>
  <c r="Z34" i="1"/>
  <c r="Y34" i="1"/>
  <c r="X34" i="1"/>
  <c r="AB33" i="1"/>
  <c r="AA33" i="1"/>
  <c r="Z33" i="1"/>
  <c r="Y33" i="1"/>
  <c r="X33" i="1"/>
  <c r="AB32" i="1"/>
  <c r="AA32" i="1"/>
  <c r="Z32" i="1"/>
  <c r="Y32" i="1"/>
  <c r="AC32" i="1" s="1"/>
  <c r="X32" i="1"/>
  <c r="AB31" i="1"/>
  <c r="AA31" i="1"/>
  <c r="Z31" i="1"/>
  <c r="Y31" i="1"/>
  <c r="X31" i="1"/>
  <c r="AC31" i="1" s="1"/>
  <c r="AB30" i="1"/>
  <c r="AA30" i="1"/>
  <c r="Z30" i="1"/>
  <c r="Y30" i="1"/>
  <c r="X30" i="1"/>
  <c r="AB29" i="1"/>
  <c r="AA29" i="1"/>
  <c r="Z29" i="1"/>
  <c r="Y29" i="1"/>
  <c r="X29" i="1"/>
  <c r="AB28" i="1"/>
  <c r="AA28" i="1"/>
  <c r="Z28" i="1"/>
  <c r="Y28" i="1"/>
  <c r="X28" i="1"/>
  <c r="AB27" i="1"/>
  <c r="AA27" i="1"/>
  <c r="Z27" i="1"/>
  <c r="Y27" i="1"/>
  <c r="X27" i="1"/>
  <c r="AB26" i="1"/>
  <c r="AA26" i="1"/>
  <c r="Z26" i="1"/>
  <c r="Y26" i="1"/>
  <c r="X26" i="1"/>
  <c r="AB25" i="1"/>
  <c r="AA25" i="1"/>
  <c r="Z25" i="1"/>
  <c r="Y25" i="1"/>
  <c r="X25" i="1"/>
  <c r="AB24" i="1"/>
  <c r="AA24" i="1"/>
  <c r="Z24" i="1"/>
  <c r="Y24" i="1"/>
  <c r="X24" i="1"/>
  <c r="AB23" i="1"/>
  <c r="AA23" i="1"/>
  <c r="Z23" i="1"/>
  <c r="Y23" i="1"/>
  <c r="X23" i="1"/>
  <c r="AB22" i="1"/>
  <c r="AA22" i="1"/>
  <c r="Z22" i="1"/>
  <c r="Y22" i="1"/>
  <c r="X22" i="1"/>
  <c r="AB21" i="1"/>
  <c r="AA21" i="1"/>
  <c r="Z21" i="1"/>
  <c r="Y21" i="1"/>
  <c r="X21" i="1"/>
  <c r="AB20" i="1"/>
  <c r="AA20" i="1"/>
  <c r="Z20" i="1"/>
  <c r="Y20" i="1"/>
  <c r="AC20" i="1" s="1"/>
  <c r="X20" i="1"/>
  <c r="AB19" i="1"/>
  <c r="AA19" i="1"/>
  <c r="Z19" i="1"/>
  <c r="Y19" i="1"/>
  <c r="X19" i="1"/>
  <c r="AC19" i="1" s="1"/>
  <c r="AB18" i="1"/>
  <c r="AA18" i="1"/>
  <c r="Z18" i="1"/>
  <c r="Y18" i="1"/>
  <c r="X18" i="1"/>
  <c r="AB17" i="1"/>
  <c r="AA17" i="1"/>
  <c r="Z17" i="1"/>
  <c r="Y17" i="1"/>
  <c r="X17" i="1"/>
  <c r="AB16" i="1"/>
  <c r="AA16" i="1"/>
  <c r="Z16" i="1"/>
  <c r="Y16" i="1"/>
  <c r="X16" i="1"/>
  <c r="AB15" i="1"/>
  <c r="AA15" i="1"/>
  <c r="Z15" i="1"/>
  <c r="Y15" i="1"/>
  <c r="X15" i="1"/>
  <c r="AB14" i="1"/>
  <c r="AA14" i="1"/>
  <c r="Z14" i="1"/>
  <c r="Y14" i="1"/>
  <c r="X14" i="1"/>
  <c r="AB13" i="1"/>
  <c r="AA13" i="1"/>
  <c r="Z13" i="1"/>
  <c r="Y13" i="1"/>
  <c r="X13" i="1"/>
  <c r="AB12" i="1"/>
  <c r="AA12" i="1"/>
  <c r="Z12" i="1"/>
  <c r="Y12" i="1"/>
  <c r="AC12" i="1" s="1"/>
  <c r="X12" i="1"/>
  <c r="AB11" i="1"/>
  <c r="AA11" i="1"/>
  <c r="Z11" i="1"/>
  <c r="Y11" i="1"/>
  <c r="X11" i="1"/>
  <c r="AB10" i="1"/>
  <c r="AA10" i="1"/>
  <c r="Z10" i="1"/>
  <c r="Y10" i="1"/>
  <c r="X10" i="1"/>
  <c r="AB9" i="1"/>
  <c r="AA9" i="1"/>
  <c r="Z9" i="1"/>
  <c r="Y9" i="1"/>
  <c r="X9" i="1"/>
  <c r="AB8" i="1"/>
  <c r="AA8" i="1"/>
  <c r="Z8" i="1"/>
  <c r="Y8" i="1"/>
  <c r="AC8" i="1" s="1"/>
  <c r="X8" i="1"/>
  <c r="AB7" i="1"/>
  <c r="AA7" i="1"/>
  <c r="Z7" i="1"/>
  <c r="Y7" i="1"/>
  <c r="X7" i="1"/>
  <c r="AC7" i="1" s="1"/>
  <c r="AB6" i="1"/>
  <c r="AA6" i="1"/>
  <c r="Z6" i="1"/>
  <c r="Y6" i="1"/>
  <c r="X6" i="1"/>
  <c r="K9" i="6"/>
  <c r="F59" i="6"/>
  <c r="K59" i="6" s="1"/>
  <c r="P59" i="6" s="1"/>
  <c r="F58" i="6"/>
  <c r="K58" i="6" s="1"/>
  <c r="P58" i="6" s="1"/>
  <c r="F57" i="6"/>
  <c r="K57" i="6" s="1"/>
  <c r="P57" i="6" s="1"/>
  <c r="F56" i="6"/>
  <c r="K56" i="6" s="1"/>
  <c r="P56" i="6" s="1"/>
  <c r="F55" i="6"/>
  <c r="K55" i="6" s="1"/>
  <c r="P55" i="6" s="1"/>
  <c r="F54" i="6"/>
  <c r="K54" i="6" s="1"/>
  <c r="P54" i="6" s="1"/>
  <c r="F53" i="6"/>
  <c r="K53" i="6" s="1"/>
  <c r="P53" i="6" s="1"/>
  <c r="F52" i="6"/>
  <c r="K52" i="6" s="1"/>
  <c r="P52" i="6" s="1"/>
  <c r="F51" i="6"/>
  <c r="K51" i="6" s="1"/>
  <c r="P51" i="6" s="1"/>
  <c r="F50" i="6"/>
  <c r="K50" i="6" s="1"/>
  <c r="P50" i="6" s="1"/>
  <c r="F49" i="6"/>
  <c r="K49" i="6" s="1"/>
  <c r="F48" i="6"/>
  <c r="K48" i="6" s="1"/>
  <c r="P48" i="6" s="1"/>
  <c r="F47" i="6"/>
  <c r="K47" i="6" s="1"/>
  <c r="P47" i="6" s="1"/>
  <c r="F46" i="6"/>
  <c r="K46" i="6" s="1"/>
  <c r="P46" i="6" s="1"/>
  <c r="F45" i="6"/>
  <c r="K45" i="6" s="1"/>
  <c r="P45" i="6" s="1"/>
  <c r="F44" i="6"/>
  <c r="K44" i="6" s="1"/>
  <c r="P44" i="6" s="1"/>
  <c r="F43" i="6"/>
  <c r="K43" i="6" s="1"/>
  <c r="P43" i="6" s="1"/>
  <c r="F42" i="6"/>
  <c r="K42" i="6" s="1"/>
  <c r="P42" i="6" s="1"/>
  <c r="F41" i="6"/>
  <c r="K41" i="6" s="1"/>
  <c r="P41" i="6" s="1"/>
  <c r="F40" i="6"/>
  <c r="K40" i="6" s="1"/>
  <c r="P40" i="6" s="1"/>
  <c r="F39" i="6"/>
  <c r="K39" i="6" s="1"/>
  <c r="F38" i="6"/>
  <c r="K38" i="6" s="1"/>
  <c r="P38" i="6" s="1"/>
  <c r="F37" i="6"/>
  <c r="K37" i="6" s="1"/>
  <c r="P37" i="6" s="1"/>
  <c r="F36" i="6"/>
  <c r="K36" i="6" s="1"/>
  <c r="P36" i="6" s="1"/>
  <c r="F35" i="6"/>
  <c r="K35" i="6" s="1"/>
  <c r="P35" i="6" s="1"/>
  <c r="F34" i="6"/>
  <c r="K34" i="6" s="1"/>
  <c r="P34" i="6" s="1"/>
  <c r="F33" i="6"/>
  <c r="K33" i="6" s="1"/>
  <c r="P33" i="6" s="1"/>
  <c r="F32" i="6"/>
  <c r="K32" i="6" s="1"/>
  <c r="F31" i="6"/>
  <c r="K31" i="6" s="1"/>
  <c r="P31" i="6" s="1"/>
  <c r="F30" i="6"/>
  <c r="K30" i="6" s="1"/>
  <c r="P30" i="6" s="1"/>
  <c r="F29" i="6"/>
  <c r="K29" i="6" s="1"/>
  <c r="P29" i="6" s="1"/>
  <c r="F28" i="6"/>
  <c r="K28" i="6" s="1"/>
  <c r="P28" i="6" s="1"/>
  <c r="F27" i="6"/>
  <c r="K27" i="6" s="1"/>
  <c r="F26" i="6"/>
  <c r="K26" i="6" s="1"/>
  <c r="P26" i="6" s="1"/>
  <c r="F25" i="6"/>
  <c r="K25" i="6" s="1"/>
  <c r="P25" i="6" s="1"/>
  <c r="F24" i="6"/>
  <c r="K24" i="6" s="1"/>
  <c r="P24" i="6" s="1"/>
  <c r="F23" i="6"/>
  <c r="K23" i="6" s="1"/>
  <c r="P23" i="6" s="1"/>
  <c r="F22" i="6"/>
  <c r="K22" i="6" s="1"/>
  <c r="P22" i="6" s="1"/>
  <c r="F21" i="6"/>
  <c r="K21" i="6" s="1"/>
  <c r="P21" i="6" s="1"/>
  <c r="F20" i="6"/>
  <c r="K20" i="6" s="1"/>
  <c r="P20" i="6" s="1"/>
  <c r="F19" i="6"/>
  <c r="K19" i="6" s="1"/>
  <c r="P19" i="6" s="1"/>
  <c r="F18" i="6"/>
  <c r="K18" i="6" s="1"/>
  <c r="P18" i="6" s="1"/>
  <c r="F17" i="6"/>
  <c r="K17" i="6" s="1"/>
  <c r="P17" i="6" s="1"/>
  <c r="F16" i="6"/>
  <c r="K16" i="6" s="1"/>
  <c r="P16" i="6" s="1"/>
  <c r="F15" i="6"/>
  <c r="K15" i="6" s="1"/>
  <c r="F14" i="6"/>
  <c r="K14" i="6" s="1"/>
  <c r="P14" i="6" s="1"/>
  <c r="F13" i="6"/>
  <c r="K13" i="6" s="1"/>
  <c r="P13" i="6" s="1"/>
  <c r="F12" i="6"/>
  <c r="K12" i="6" s="1"/>
  <c r="P12" i="6" s="1"/>
  <c r="F11" i="6"/>
  <c r="K11" i="6" s="1"/>
  <c r="P11" i="6" s="1"/>
  <c r="F10" i="6"/>
  <c r="K10" i="6" s="1"/>
  <c r="P10" i="6" s="1"/>
  <c r="F8" i="6"/>
  <c r="K8" i="6" s="1"/>
  <c r="P8" i="6" s="1"/>
  <c r="F7" i="6"/>
  <c r="K7" i="6" s="1"/>
  <c r="P7" i="6" s="1"/>
  <c r="F6" i="6"/>
  <c r="K6" i="6" s="1"/>
  <c r="P6" i="6" s="1"/>
  <c r="P19" i="5"/>
  <c r="P16" i="5"/>
  <c r="P9" i="5"/>
  <c r="P8" i="5"/>
  <c r="K19" i="5"/>
  <c r="K16" i="5"/>
  <c r="K12" i="5"/>
  <c r="P12" i="5" s="1"/>
  <c r="K11" i="5"/>
  <c r="K9" i="5"/>
  <c r="K7" i="5"/>
  <c r="F19" i="5"/>
  <c r="F18" i="5"/>
  <c r="K18" i="5" s="1"/>
  <c r="P18" i="5" s="1"/>
  <c r="F17" i="5"/>
  <c r="K17" i="5" s="1"/>
  <c r="P17" i="5" s="1"/>
  <c r="F16" i="5"/>
  <c r="F15" i="5"/>
  <c r="K15" i="5" s="1"/>
  <c r="P15" i="5" s="1"/>
  <c r="F14" i="5"/>
  <c r="K14" i="5" s="1"/>
  <c r="P14" i="5" s="1"/>
  <c r="F13" i="5"/>
  <c r="K13" i="5" s="1"/>
  <c r="P13" i="5" s="1"/>
  <c r="F12" i="5"/>
  <c r="F10" i="5"/>
  <c r="K10" i="5" s="1"/>
  <c r="P10" i="5" s="1"/>
  <c r="F9" i="5"/>
  <c r="F8" i="5"/>
  <c r="K8" i="5" s="1"/>
  <c r="F6" i="5"/>
  <c r="K6" i="5" s="1"/>
  <c r="P6" i="5" s="1"/>
  <c r="P23" i="4"/>
  <c r="K23" i="4"/>
  <c r="F22" i="4"/>
  <c r="K22" i="4" s="1"/>
  <c r="P22" i="4" s="1"/>
  <c r="F21" i="4"/>
  <c r="K21" i="4" s="1"/>
  <c r="P21" i="4" s="1"/>
  <c r="F20" i="4"/>
  <c r="K20" i="4" s="1"/>
  <c r="P20" i="4" s="1"/>
  <c r="F19" i="4"/>
  <c r="K19" i="4" s="1"/>
  <c r="F18" i="4"/>
  <c r="K18" i="4" s="1"/>
  <c r="P18" i="4" s="1"/>
  <c r="F17" i="4"/>
  <c r="K17" i="4" s="1"/>
  <c r="F16" i="4"/>
  <c r="K16" i="4" s="1"/>
  <c r="P16" i="4" s="1"/>
  <c r="F15" i="4"/>
  <c r="K15" i="4" s="1"/>
  <c r="P15" i="4" s="1"/>
  <c r="F14" i="4"/>
  <c r="K14" i="4" s="1"/>
  <c r="F13" i="4"/>
  <c r="K13" i="4" s="1"/>
  <c r="P13" i="4" s="1"/>
  <c r="F12" i="4"/>
  <c r="K12" i="4" s="1"/>
  <c r="P12" i="4" s="1"/>
  <c r="F11" i="4"/>
  <c r="K11" i="4" s="1"/>
  <c r="P11" i="4" s="1"/>
  <c r="F10" i="4"/>
  <c r="K10" i="4" s="1"/>
  <c r="P10" i="4" s="1"/>
  <c r="F9" i="4"/>
  <c r="K9" i="4" s="1"/>
  <c r="P9" i="4" s="1"/>
  <c r="F8" i="4"/>
  <c r="K8" i="4" s="1"/>
  <c r="P8" i="4" s="1"/>
  <c r="F7" i="4"/>
  <c r="K7" i="4" s="1"/>
  <c r="P7" i="4" s="1"/>
  <c r="F6" i="4"/>
  <c r="K6" i="4" s="1"/>
  <c r="P6" i="4" s="1"/>
  <c r="P21" i="3"/>
  <c r="P20" i="3"/>
  <c r="P8" i="3"/>
  <c r="K25" i="3"/>
  <c r="P25" i="3" s="1"/>
  <c r="K22" i="3"/>
  <c r="P22" i="3" s="1"/>
  <c r="K20" i="3"/>
  <c r="K18" i="3"/>
  <c r="P18" i="3" s="1"/>
  <c r="K12" i="3"/>
  <c r="P12" i="3" s="1"/>
  <c r="K10" i="3"/>
  <c r="P10" i="3" s="1"/>
  <c r="K6" i="3"/>
  <c r="P6" i="3" s="1"/>
  <c r="F25" i="3"/>
  <c r="F24" i="3"/>
  <c r="K24" i="3" s="1"/>
  <c r="P24" i="3" s="1"/>
  <c r="F23" i="3"/>
  <c r="K23" i="3" s="1"/>
  <c r="P23" i="3" s="1"/>
  <c r="F22" i="3"/>
  <c r="F21" i="3"/>
  <c r="K21" i="3" s="1"/>
  <c r="F20" i="3"/>
  <c r="F19" i="3"/>
  <c r="K19" i="3" s="1"/>
  <c r="F18" i="3"/>
  <c r="F17" i="3"/>
  <c r="K17" i="3" s="1"/>
  <c r="P17" i="3" s="1"/>
  <c r="F16" i="3"/>
  <c r="K16" i="3" s="1"/>
  <c r="P16" i="3" s="1"/>
  <c r="F15" i="3"/>
  <c r="K15" i="3" s="1"/>
  <c r="P15" i="3" s="1"/>
  <c r="F14" i="3"/>
  <c r="K14" i="3" s="1"/>
  <c r="F13" i="3"/>
  <c r="K13" i="3" s="1"/>
  <c r="P13" i="3" s="1"/>
  <c r="F12" i="3"/>
  <c r="F11" i="3"/>
  <c r="K11" i="3" s="1"/>
  <c r="F10" i="3"/>
  <c r="F9" i="3"/>
  <c r="K9" i="3" s="1"/>
  <c r="F8" i="3"/>
  <c r="K8" i="3" s="1"/>
  <c r="F7" i="3"/>
  <c r="K7" i="3" s="1"/>
  <c r="P7" i="3" s="1"/>
  <c r="F6" i="3"/>
  <c r="P161" i="2"/>
  <c r="P149" i="2"/>
  <c r="P141" i="2"/>
  <c r="P122" i="2"/>
  <c r="P112" i="2"/>
  <c r="P102" i="2"/>
  <c r="P96" i="2"/>
  <c r="P91" i="2"/>
  <c r="P81" i="2"/>
  <c r="P55" i="2"/>
  <c r="P49" i="2"/>
  <c r="P42" i="2"/>
  <c r="P22" i="2"/>
  <c r="P8" i="2"/>
  <c r="K160" i="2"/>
  <c r="P160" i="2" s="1"/>
  <c r="K157" i="2"/>
  <c r="P157" i="2" s="1"/>
  <c r="K156" i="2"/>
  <c r="K154" i="2"/>
  <c r="K152" i="2"/>
  <c r="P152" i="2" s="1"/>
  <c r="K150" i="2"/>
  <c r="K149" i="2"/>
  <c r="K148" i="2"/>
  <c r="K145" i="2"/>
  <c r="K143" i="2"/>
  <c r="K142" i="2"/>
  <c r="K138" i="2"/>
  <c r="P138" i="2" s="1"/>
  <c r="K136" i="2"/>
  <c r="K132" i="2"/>
  <c r="K130" i="2"/>
  <c r="P130" i="2" s="1"/>
  <c r="K126" i="2"/>
  <c r="K125" i="2"/>
  <c r="P125" i="2" s="1"/>
  <c r="K123" i="2"/>
  <c r="P123" i="2" s="1"/>
  <c r="K119" i="2"/>
  <c r="P119" i="2" s="1"/>
  <c r="K117" i="2"/>
  <c r="K113" i="2"/>
  <c r="K111" i="2"/>
  <c r="P111" i="2" s="1"/>
  <c r="K109" i="2"/>
  <c r="P109" i="2" s="1"/>
  <c r="K108" i="2"/>
  <c r="K107" i="2"/>
  <c r="P107" i="2" s="1"/>
  <c r="K105" i="2"/>
  <c r="K103" i="2"/>
  <c r="K102" i="2"/>
  <c r="K101" i="2"/>
  <c r="P101" i="2" s="1"/>
  <c r="K98" i="2"/>
  <c r="P98" i="2" s="1"/>
  <c r="K96" i="2"/>
  <c r="K95" i="2"/>
  <c r="K94" i="2"/>
  <c r="P94" i="2" s="1"/>
  <c r="K89" i="2"/>
  <c r="K88" i="2"/>
  <c r="K85" i="2"/>
  <c r="K83" i="2"/>
  <c r="P83" i="2" s="1"/>
  <c r="K81" i="2"/>
  <c r="K80" i="2"/>
  <c r="K79" i="2"/>
  <c r="K77" i="2"/>
  <c r="K76" i="2"/>
  <c r="P76" i="2" s="1"/>
  <c r="K74" i="2"/>
  <c r="K70" i="2"/>
  <c r="K64" i="2"/>
  <c r="P64" i="2" s="1"/>
  <c r="K58" i="2"/>
  <c r="P58" i="2" s="1"/>
  <c r="K52" i="2"/>
  <c r="P52" i="2" s="1"/>
  <c r="K48" i="2"/>
  <c r="K47" i="2"/>
  <c r="P47" i="2" s="1"/>
  <c r="K44" i="2"/>
  <c r="P44" i="2" s="1"/>
  <c r="K42" i="2"/>
  <c r="K41" i="2"/>
  <c r="P41" i="2" s="1"/>
  <c r="K38" i="2"/>
  <c r="P38" i="2" s="1"/>
  <c r="K37" i="2"/>
  <c r="K35" i="2"/>
  <c r="P35" i="2" s="1"/>
  <c r="K34" i="2"/>
  <c r="P34" i="2" s="1"/>
  <c r="K29" i="2"/>
  <c r="P29" i="2" s="1"/>
  <c r="K28" i="2"/>
  <c r="K24" i="2"/>
  <c r="P24" i="2" s="1"/>
  <c r="K22" i="2"/>
  <c r="K21" i="2"/>
  <c r="K20" i="2"/>
  <c r="K18" i="2"/>
  <c r="K17" i="2"/>
  <c r="K16" i="2"/>
  <c r="P16" i="2" s="1"/>
  <c r="K14" i="2"/>
  <c r="K10" i="2"/>
  <c r="P10" i="2" s="1"/>
  <c r="K8" i="2"/>
  <c r="K7" i="2"/>
  <c r="F161" i="2"/>
  <c r="K161" i="2" s="1"/>
  <c r="F160" i="2"/>
  <c r="F159" i="2"/>
  <c r="K159" i="2" s="1"/>
  <c r="P159" i="2" s="1"/>
  <c r="F158" i="2"/>
  <c r="K158" i="2" s="1"/>
  <c r="P158" i="2" s="1"/>
  <c r="F157" i="2"/>
  <c r="F156" i="2"/>
  <c r="F155" i="2"/>
  <c r="K155" i="2" s="1"/>
  <c r="P155" i="2" s="1"/>
  <c r="F153" i="2"/>
  <c r="K153" i="2" s="1"/>
  <c r="P153" i="2" s="1"/>
  <c r="F152" i="2"/>
  <c r="F151" i="2"/>
  <c r="K151" i="2" s="1"/>
  <c r="F149" i="2"/>
  <c r="F148" i="2"/>
  <c r="F147" i="2"/>
  <c r="K147" i="2" s="1"/>
  <c r="P147" i="2" s="1"/>
  <c r="F146" i="2"/>
  <c r="K146" i="2" s="1"/>
  <c r="P146" i="2" s="1"/>
  <c r="F145" i="2"/>
  <c r="F144" i="2"/>
  <c r="K144" i="2" s="1"/>
  <c r="P144" i="2" s="1"/>
  <c r="F142" i="2"/>
  <c r="F141" i="2"/>
  <c r="K141" i="2" s="1"/>
  <c r="F140" i="2"/>
  <c r="K140" i="2" s="1"/>
  <c r="F139" i="2"/>
  <c r="K139" i="2" s="1"/>
  <c r="F138" i="2"/>
  <c r="F137" i="2"/>
  <c r="K137" i="2" s="1"/>
  <c r="P137" i="2" s="1"/>
  <c r="F136" i="2"/>
  <c r="F135" i="2"/>
  <c r="K135" i="2" s="1"/>
  <c r="F134" i="2"/>
  <c r="K134" i="2" s="1"/>
  <c r="F133" i="2"/>
  <c r="K133" i="2" s="1"/>
  <c r="P133" i="2" s="1"/>
  <c r="F132" i="2"/>
  <c r="F131" i="2"/>
  <c r="K131" i="2" s="1"/>
  <c r="P131" i="2" s="1"/>
  <c r="F130" i="2"/>
  <c r="F129" i="2"/>
  <c r="K129" i="2" s="1"/>
  <c r="P129" i="2" s="1"/>
  <c r="F128" i="2"/>
  <c r="K128" i="2" s="1"/>
  <c r="F127" i="2"/>
  <c r="K127" i="2" s="1"/>
  <c r="F125" i="2"/>
  <c r="F124" i="2"/>
  <c r="K124" i="2" s="1"/>
  <c r="P124" i="2" s="1"/>
  <c r="F123" i="2"/>
  <c r="F122" i="2"/>
  <c r="K122" i="2" s="1"/>
  <c r="F121" i="2"/>
  <c r="K121" i="2" s="1"/>
  <c r="P121" i="2" s="1"/>
  <c r="F120" i="2"/>
  <c r="K120" i="2" s="1"/>
  <c r="P120" i="2" s="1"/>
  <c r="F119" i="2"/>
  <c r="F118" i="2"/>
  <c r="K118" i="2" s="1"/>
  <c r="P118" i="2" s="1"/>
  <c r="F116" i="2"/>
  <c r="K116" i="2" s="1"/>
  <c r="F115" i="2"/>
  <c r="K115" i="2" s="1"/>
  <c r="P115" i="2" s="1"/>
  <c r="F114" i="2"/>
  <c r="K114" i="2" s="1"/>
  <c r="P114" i="2" s="1"/>
  <c r="F112" i="2"/>
  <c r="K112" i="2" s="1"/>
  <c r="F111" i="2"/>
  <c r="F110" i="2"/>
  <c r="K110" i="2" s="1"/>
  <c r="P110" i="2" s="1"/>
  <c r="F109" i="2"/>
  <c r="F108" i="2"/>
  <c r="F107" i="2"/>
  <c r="F106" i="2"/>
  <c r="K106" i="2" s="1"/>
  <c r="P106" i="2" s="1"/>
  <c r="F105" i="2"/>
  <c r="F104" i="2"/>
  <c r="K104" i="2" s="1"/>
  <c r="P104" i="2" s="1"/>
  <c r="F102" i="2"/>
  <c r="F101" i="2"/>
  <c r="F100" i="2"/>
  <c r="K100" i="2" s="1"/>
  <c r="F99" i="2"/>
  <c r="K99" i="2" s="1"/>
  <c r="P99" i="2" s="1"/>
  <c r="F98" i="2"/>
  <c r="F97" i="2"/>
  <c r="K97" i="2" s="1"/>
  <c r="F96" i="2"/>
  <c r="F94" i="2"/>
  <c r="F93" i="2"/>
  <c r="K93" i="2" s="1"/>
  <c r="P93" i="2" s="1"/>
  <c r="F92" i="2"/>
  <c r="K92" i="2" s="1"/>
  <c r="P92" i="2" s="1"/>
  <c r="F91" i="2"/>
  <c r="K91" i="2" s="1"/>
  <c r="F90" i="2"/>
  <c r="K90" i="2" s="1"/>
  <c r="P90" i="2" s="1"/>
  <c r="F89" i="2"/>
  <c r="F87" i="2"/>
  <c r="K87" i="2" s="1"/>
  <c r="P87" i="2" s="1"/>
  <c r="F86" i="2"/>
  <c r="K86" i="2" s="1"/>
  <c r="P86" i="2" s="1"/>
  <c r="F84" i="2"/>
  <c r="K84" i="2" s="1"/>
  <c r="P84" i="2" s="1"/>
  <c r="F83" i="2"/>
  <c r="F82" i="2"/>
  <c r="K82" i="2" s="1"/>
  <c r="P82" i="2" s="1"/>
  <c r="F81" i="2"/>
  <c r="F80" i="2"/>
  <c r="F78" i="2"/>
  <c r="K78" i="2" s="1"/>
  <c r="P78" i="2" s="1"/>
  <c r="F77" i="2"/>
  <c r="F76" i="2"/>
  <c r="F75" i="2"/>
  <c r="K75" i="2" s="1"/>
  <c r="F73" i="2"/>
  <c r="K73" i="2" s="1"/>
  <c r="F72" i="2"/>
  <c r="K72" i="2" s="1"/>
  <c r="P72" i="2" s="1"/>
  <c r="F71" i="2"/>
  <c r="K71" i="2" s="1"/>
  <c r="P71" i="2" s="1"/>
  <c r="F70" i="2"/>
  <c r="F69" i="2"/>
  <c r="K69" i="2" s="1"/>
  <c r="F68" i="2"/>
  <c r="K68" i="2" s="1"/>
  <c r="P68" i="2" s="1"/>
  <c r="F67" i="2"/>
  <c r="K67" i="2" s="1"/>
  <c r="P67" i="2" s="1"/>
  <c r="F66" i="2"/>
  <c r="K66" i="2" s="1"/>
  <c r="F65" i="2"/>
  <c r="K65" i="2" s="1"/>
  <c r="P65" i="2" s="1"/>
  <c r="F64" i="2"/>
  <c r="F63" i="2"/>
  <c r="K63" i="2" s="1"/>
  <c r="P63" i="2" s="1"/>
  <c r="F62" i="2"/>
  <c r="K62" i="2" s="1"/>
  <c r="P62" i="2" s="1"/>
  <c r="F61" i="2"/>
  <c r="K61" i="2" s="1"/>
  <c r="F60" i="2"/>
  <c r="K60" i="2" s="1"/>
  <c r="P60" i="2" s="1"/>
  <c r="F59" i="2"/>
  <c r="K59" i="2" s="1"/>
  <c r="F58" i="2"/>
  <c r="F57" i="2"/>
  <c r="K57" i="2" s="1"/>
  <c r="P57" i="2" s="1"/>
  <c r="F56" i="2"/>
  <c r="K56" i="2" s="1"/>
  <c r="F55" i="2"/>
  <c r="K55" i="2" s="1"/>
  <c r="F54" i="2"/>
  <c r="K54" i="2" s="1"/>
  <c r="P54" i="2" s="1"/>
  <c r="F53" i="2"/>
  <c r="K53" i="2" s="1"/>
  <c r="P53" i="2" s="1"/>
  <c r="F52" i="2"/>
  <c r="F51" i="2"/>
  <c r="K51" i="2" s="1"/>
  <c r="P51" i="2" s="1"/>
  <c r="F50" i="2"/>
  <c r="K50" i="2" s="1"/>
  <c r="F49" i="2"/>
  <c r="K49" i="2" s="1"/>
  <c r="F47" i="2"/>
  <c r="F46" i="2"/>
  <c r="K46" i="2" s="1"/>
  <c r="P46" i="2" s="1"/>
  <c r="F45" i="2"/>
  <c r="K45" i="2" s="1"/>
  <c r="P45" i="2" s="1"/>
  <c r="F44" i="2"/>
  <c r="F43" i="2"/>
  <c r="K43" i="2" s="1"/>
  <c r="P43" i="2" s="1"/>
  <c r="F42" i="2"/>
  <c r="F41" i="2"/>
  <c r="F40" i="2"/>
  <c r="K40" i="2" s="1"/>
  <c r="P40" i="2" s="1"/>
  <c r="F39" i="2"/>
  <c r="K39" i="2" s="1"/>
  <c r="P39" i="2" s="1"/>
  <c r="F38" i="2"/>
  <c r="F36" i="2"/>
  <c r="K36" i="2" s="1"/>
  <c r="P36" i="2" s="1"/>
  <c r="F35" i="2"/>
  <c r="F34" i="2"/>
  <c r="F33" i="2"/>
  <c r="K33" i="2" s="1"/>
  <c r="P33" i="2" s="1"/>
  <c r="F32" i="2"/>
  <c r="K32" i="2" s="1"/>
  <c r="P32" i="2" s="1"/>
  <c r="F31" i="2"/>
  <c r="K31" i="2" s="1"/>
  <c r="P31" i="2" s="1"/>
  <c r="F30" i="2"/>
  <c r="K30" i="2" s="1"/>
  <c r="P30" i="2" s="1"/>
  <c r="F29" i="2"/>
  <c r="F27" i="2"/>
  <c r="K27" i="2" s="1"/>
  <c r="F26" i="2"/>
  <c r="K26" i="2" s="1"/>
  <c r="F25" i="2"/>
  <c r="K25" i="2" s="1"/>
  <c r="F24" i="2"/>
  <c r="F23" i="2"/>
  <c r="K23" i="2" s="1"/>
  <c r="F22" i="2"/>
  <c r="F20" i="2"/>
  <c r="F19" i="2"/>
  <c r="K19" i="2" s="1"/>
  <c r="P19" i="2" s="1"/>
  <c r="F17" i="2"/>
  <c r="F16" i="2"/>
  <c r="F15" i="2"/>
  <c r="K15" i="2" s="1"/>
  <c r="P15" i="2" s="1"/>
  <c r="F14" i="2"/>
  <c r="F13" i="2"/>
  <c r="K13" i="2" s="1"/>
  <c r="P13" i="2" s="1"/>
  <c r="F12" i="2"/>
  <c r="K12" i="2" s="1"/>
  <c r="P12" i="2" s="1"/>
  <c r="F11" i="2"/>
  <c r="K11" i="2" s="1"/>
  <c r="P11" i="2" s="1"/>
  <c r="F10" i="2"/>
  <c r="F9" i="2"/>
  <c r="K9" i="2" s="1"/>
  <c r="P9" i="2" s="1"/>
  <c r="F8" i="2"/>
  <c r="F6" i="2"/>
  <c r="K6" i="2" s="1"/>
  <c r="P6" i="2" s="1"/>
  <c r="AC11" i="1" l="1"/>
  <c r="AC142" i="2"/>
  <c r="AC143" i="2"/>
  <c r="AC148" i="2"/>
  <c r="AC149" i="2"/>
  <c r="AC154" i="2"/>
  <c r="AC155" i="2"/>
  <c r="AC160" i="2"/>
  <c r="AC161" i="2"/>
  <c r="AC10" i="3"/>
  <c r="AC11" i="3"/>
  <c r="AC17" i="3"/>
  <c r="AC22" i="3"/>
  <c r="AC23" i="3"/>
  <c r="AC8" i="4"/>
  <c r="AC9" i="4"/>
  <c r="AC14" i="4"/>
  <c r="AC20" i="4"/>
  <c r="AD20" i="4" s="1"/>
  <c r="AC21" i="4"/>
  <c r="AC8" i="5"/>
  <c r="AC9" i="5"/>
  <c r="AC6" i="6"/>
  <c r="AC7" i="6"/>
  <c r="AC12" i="6"/>
  <c r="AD58" i="6" s="1"/>
  <c r="AC18" i="6"/>
  <c r="AC19" i="6"/>
  <c r="AC24" i="6"/>
  <c r="AC31" i="6"/>
  <c r="AC36" i="6"/>
  <c r="AC48" i="6"/>
  <c r="AD48" i="6" s="1"/>
  <c r="AC23" i="1"/>
  <c r="AC24" i="1"/>
  <c r="AC29" i="1"/>
  <c r="AC35" i="1"/>
  <c r="AC36" i="1"/>
  <c r="AC48" i="1"/>
  <c r="AC59" i="1"/>
  <c r="AC60" i="1"/>
  <c r="AC71" i="1"/>
  <c r="AC72" i="1"/>
  <c r="AC83" i="1"/>
  <c r="AC84" i="1"/>
  <c r="AC95" i="1"/>
  <c r="AC96" i="1"/>
  <c r="AC14" i="2"/>
  <c r="AC15" i="2"/>
  <c r="AC20" i="2"/>
  <c r="AC21" i="2"/>
  <c r="AC26" i="2"/>
  <c r="AC27" i="2"/>
  <c r="AC38" i="2"/>
  <c r="AC39" i="2"/>
  <c r="AC44" i="2"/>
  <c r="AC45" i="2"/>
  <c r="AC50" i="2"/>
  <c r="AC51" i="2"/>
  <c r="AC62" i="2"/>
  <c r="AC63" i="2"/>
  <c r="AC68" i="2"/>
  <c r="AC69" i="2"/>
  <c r="AC74" i="2"/>
  <c r="AC75" i="2"/>
  <c r="AC86" i="2"/>
  <c r="AC87" i="2"/>
  <c r="AC92" i="2"/>
  <c r="AC93" i="2"/>
  <c r="AC98" i="2"/>
  <c r="AC99" i="2"/>
  <c r="AC110" i="2"/>
  <c r="AC111" i="2"/>
  <c r="AC116" i="2"/>
  <c r="AC117" i="2"/>
  <c r="AC122" i="2"/>
  <c r="AC123" i="2"/>
  <c r="AC129" i="2"/>
  <c r="AC134" i="2"/>
  <c r="AC135" i="2"/>
  <c r="AC140" i="2"/>
  <c r="AC141" i="2"/>
  <c r="AC146" i="2"/>
  <c r="AC147" i="2"/>
  <c r="AC152" i="2"/>
  <c r="AC153" i="2"/>
  <c r="AC158" i="2"/>
  <c r="AC159" i="2"/>
  <c r="AC9" i="3"/>
  <c r="AC14" i="3"/>
  <c r="AC15" i="3"/>
  <c r="AC21" i="3"/>
  <c r="AC6" i="4"/>
  <c r="AD10" i="4" s="1"/>
  <c r="AC12" i="4"/>
  <c r="AC13" i="4"/>
  <c r="AC18" i="4"/>
  <c r="AC6" i="5"/>
  <c r="AC12" i="5"/>
  <c r="AC13" i="5"/>
  <c r="AD7" i="5" s="1"/>
  <c r="AC10" i="6"/>
  <c r="AC11" i="6"/>
  <c r="AC16" i="6"/>
  <c r="AC22" i="6"/>
  <c r="AC23" i="6"/>
  <c r="AC28" i="6"/>
  <c r="AD28" i="6" s="1"/>
  <c r="AC35" i="6"/>
  <c r="AC40" i="6"/>
  <c r="AC52" i="6"/>
  <c r="AC53" i="1"/>
  <c r="AC94" i="1"/>
  <c r="AC58" i="1"/>
  <c r="AD58" i="1" s="1"/>
  <c r="AC65" i="1"/>
  <c r="AC82" i="1"/>
  <c r="AC89" i="1"/>
  <c r="AC15" i="1"/>
  <c r="AC28" i="1"/>
  <c r="AC40" i="1"/>
  <c r="AC52" i="1"/>
  <c r="AC64" i="1"/>
  <c r="AC75" i="1"/>
  <c r="AC88" i="1"/>
  <c r="AC6" i="2"/>
  <c r="AD101" i="2" s="1"/>
  <c r="AC13" i="2"/>
  <c r="AC18" i="2"/>
  <c r="AC30" i="2"/>
  <c r="AC36" i="2"/>
  <c r="AC37" i="2"/>
  <c r="AC42" i="2"/>
  <c r="AC70" i="1"/>
  <c r="AC77" i="1"/>
  <c r="AC16" i="1"/>
  <c r="AC21" i="1"/>
  <c r="AC27" i="1"/>
  <c r="AC39" i="1"/>
  <c r="AC51" i="1"/>
  <c r="AC63" i="1"/>
  <c r="AC76" i="1"/>
  <c r="AC87" i="1"/>
  <c r="AC7" i="2"/>
  <c r="AC12" i="2"/>
  <c r="AC19" i="2"/>
  <c r="AC31" i="2"/>
  <c r="AC43" i="2"/>
  <c r="AC205" i="7"/>
  <c r="AC9" i="1"/>
  <c r="AC45" i="1"/>
  <c r="AC57" i="1"/>
  <c r="AC62" i="1"/>
  <c r="AC69" i="1"/>
  <c r="AC74" i="1"/>
  <c r="AC81" i="1"/>
  <c r="AC86" i="1"/>
  <c r="AC93" i="1"/>
  <c r="AC98" i="1"/>
  <c r="AC6" i="3"/>
  <c r="AC12" i="3"/>
  <c r="AC24" i="3"/>
  <c r="AC15" i="4"/>
  <c r="AD15" i="4" s="1"/>
  <c r="AC10" i="5"/>
  <c r="AC15" i="5"/>
  <c r="AC13" i="6"/>
  <c r="AC25" i="6"/>
  <c r="AC26" i="6"/>
  <c r="AC37" i="6"/>
  <c r="AD37" i="6" s="1"/>
  <c r="AC38" i="6"/>
  <c r="AC43" i="6"/>
  <c r="AC49" i="6"/>
  <c r="AC50" i="6"/>
  <c r="AC55" i="6"/>
  <c r="AC148" i="7"/>
  <c r="AC88" i="7"/>
  <c r="AC110" i="7"/>
  <c r="AC254" i="7"/>
  <c r="AC319" i="7"/>
  <c r="AC324" i="7"/>
  <c r="AC264" i="7"/>
  <c r="AC227" i="7"/>
  <c r="AC200" i="7"/>
  <c r="AC359" i="7"/>
  <c r="AC360" i="7"/>
  <c r="AC94" i="7"/>
  <c r="AC168" i="7"/>
  <c r="AC348" i="7"/>
  <c r="AC92" i="7"/>
  <c r="AC69" i="7"/>
  <c r="AC159" i="7"/>
  <c r="AC141" i="7"/>
  <c r="AC362" i="7"/>
  <c r="AC165" i="7"/>
  <c r="AC203" i="7"/>
  <c r="AC273" i="7"/>
  <c r="AC167" i="7"/>
  <c r="AC191" i="7"/>
  <c r="AC161" i="7"/>
  <c r="AC19" i="7"/>
  <c r="AC86" i="7"/>
  <c r="AC234" i="7"/>
  <c r="AC48" i="7"/>
  <c r="AC197" i="7"/>
  <c r="AC76" i="7"/>
  <c r="AC44" i="7"/>
  <c r="AC6" i="1"/>
  <c r="AC13" i="1"/>
  <c r="AC49" i="1"/>
  <c r="AC61" i="1"/>
  <c r="AC66" i="1"/>
  <c r="AD66" i="1" s="1"/>
  <c r="AC73" i="1"/>
  <c r="AC78" i="1"/>
  <c r="AC85" i="1"/>
  <c r="AC90" i="1"/>
  <c r="AC97" i="1"/>
  <c r="AC16" i="3"/>
  <c r="AD16" i="3" s="1"/>
  <c r="AC7" i="4"/>
  <c r="AC19" i="4"/>
  <c r="AC7" i="5"/>
  <c r="AC14" i="5"/>
  <c r="AC19" i="5"/>
  <c r="AC17" i="6"/>
  <c r="AD17" i="6" s="1"/>
  <c r="AC29" i="6"/>
  <c r="AC30" i="6"/>
  <c r="AC41" i="6"/>
  <c r="AC42" i="6"/>
  <c r="AC47" i="6"/>
  <c r="AC53" i="6"/>
  <c r="AD53" i="6" s="1"/>
  <c r="AC54" i="6"/>
  <c r="AC59" i="6"/>
  <c r="AC71" i="7"/>
  <c r="AC357" i="7"/>
  <c r="AC17" i="7"/>
  <c r="AC304" i="7"/>
  <c r="AC184" i="7"/>
  <c r="AC316" i="7"/>
  <c r="AC259" i="7"/>
  <c r="AC134" i="7"/>
  <c r="AC268" i="7"/>
  <c r="AC248" i="7"/>
  <c r="AC52" i="7"/>
  <c r="AC31" i="7"/>
  <c r="AC274" i="7"/>
  <c r="AC343" i="7"/>
  <c r="AC333" i="7"/>
  <c r="AC180" i="7"/>
  <c r="AC211" i="7"/>
  <c r="AC231" i="7"/>
  <c r="AC83" i="7"/>
  <c r="AC230" i="7"/>
  <c r="AC183" i="7"/>
  <c r="AC327" i="7"/>
  <c r="AC292" i="7"/>
  <c r="AC309" i="7"/>
  <c r="AC275" i="7"/>
  <c r="AC175" i="7"/>
  <c r="AC40" i="7"/>
  <c r="AC121" i="7"/>
  <c r="AC58" i="7"/>
  <c r="AC147" i="7"/>
  <c r="AC105" i="7"/>
  <c r="AC79" i="7"/>
  <c r="AC22" i="7"/>
  <c r="AC54" i="2"/>
  <c r="AC55" i="2"/>
  <c r="AC60" i="2"/>
  <c r="AC61" i="2"/>
  <c r="AC66" i="2"/>
  <c r="AC67" i="2"/>
  <c r="AC78" i="2"/>
  <c r="AC79" i="2"/>
  <c r="AC84" i="2"/>
  <c r="AC85" i="2"/>
  <c r="AC90" i="2"/>
  <c r="AC91" i="2"/>
  <c r="AC102" i="2"/>
  <c r="AC103" i="2"/>
  <c r="AC108" i="2"/>
  <c r="AC109" i="2"/>
  <c r="AC114" i="2"/>
  <c r="AC115" i="2"/>
  <c r="AC126" i="2"/>
  <c r="AC127" i="2"/>
  <c r="AC132" i="2"/>
  <c r="AC133" i="2"/>
  <c r="AC138" i="2"/>
  <c r="AC139" i="2"/>
  <c r="AC144" i="2"/>
  <c r="AC145" i="2"/>
  <c r="AC150" i="2"/>
  <c r="AC151" i="2"/>
  <c r="AC156" i="2"/>
  <c r="AC157" i="2"/>
  <c r="AC7" i="3"/>
  <c r="AD7" i="3" s="1"/>
  <c r="AC13" i="3"/>
  <c r="AC18" i="3"/>
  <c r="AC19" i="3"/>
  <c r="AD19" i="3" s="1"/>
  <c r="AC25" i="3"/>
  <c r="AC10" i="4"/>
  <c r="AC16" i="4"/>
  <c r="AD16" i="4" s="1"/>
  <c r="AC17" i="4"/>
  <c r="AC22" i="4"/>
  <c r="AC16" i="5"/>
  <c r="AC17" i="5"/>
  <c r="AC8" i="6"/>
  <c r="AD34" i="6" s="1"/>
  <c r="AC14" i="6"/>
  <c r="AC15" i="6"/>
  <c r="AC20" i="6"/>
  <c r="AC27" i="6"/>
  <c r="AC32" i="6"/>
  <c r="AC39" i="6"/>
  <c r="AC44" i="6"/>
  <c r="AD44" i="6" s="1"/>
  <c r="AC56" i="6"/>
  <c r="P10" i="7"/>
  <c r="K8" i="7"/>
  <c r="AC174" i="7"/>
  <c r="AC116" i="7"/>
  <c r="AC157" i="7"/>
  <c r="AC143" i="7"/>
  <c r="AC113" i="7"/>
  <c r="AC182" i="7"/>
  <c r="AC347" i="7"/>
  <c r="AC235" i="7"/>
  <c r="AC117" i="7"/>
  <c r="AC270" i="7"/>
  <c r="AC223" i="7"/>
  <c r="AC312" i="7"/>
  <c r="AC208" i="7"/>
  <c r="AC339" i="7"/>
  <c r="AC42" i="7"/>
  <c r="AC283" i="7"/>
  <c r="AC213" i="7"/>
  <c r="AC358" i="7"/>
  <c r="AC136" i="7"/>
  <c r="AC302" i="7"/>
  <c r="AC295" i="7"/>
  <c r="AC190" i="7"/>
  <c r="AC245" i="7"/>
  <c r="AC364" i="7"/>
  <c r="AC297" i="7"/>
  <c r="AC129" i="7"/>
  <c r="AC269" i="7"/>
  <c r="AC122" i="7"/>
  <c r="AC101" i="7"/>
  <c r="AC337" i="7"/>
  <c r="AC128" i="7"/>
  <c r="AC256" i="7"/>
  <c r="AC224" i="7"/>
  <c r="AC284" i="7"/>
  <c r="AC354" i="7"/>
  <c r="AC206" i="7"/>
  <c r="AC215" i="7"/>
  <c r="AC109" i="7"/>
  <c r="AC98" i="7"/>
  <c r="AC232" i="7"/>
  <c r="AC236" i="7"/>
  <c r="AC124" i="7"/>
  <c r="AC341" i="7"/>
  <c r="AC23" i="7"/>
  <c r="AC201" i="7"/>
  <c r="AC260" i="7"/>
  <c r="AC307" i="7"/>
  <c r="AC87" i="7"/>
  <c r="AC271" i="7"/>
  <c r="AC90" i="7"/>
  <c r="AC317" i="7"/>
  <c r="AC177" i="7"/>
  <c r="AC298" i="7"/>
  <c r="AC267" i="7"/>
  <c r="AC163" i="7"/>
  <c r="AC300" i="7"/>
  <c r="AC59" i="7"/>
  <c r="AC172" i="7"/>
  <c r="AC253" i="7"/>
  <c r="AC293" i="7"/>
  <c r="AC120" i="7"/>
  <c r="AC214" i="7"/>
  <c r="AC286" i="7"/>
  <c r="AC325" i="7"/>
  <c r="AC355" i="7"/>
  <c r="AC126" i="7"/>
  <c r="AC340" i="7"/>
  <c r="AC322" i="7"/>
  <c r="AC301" i="7"/>
  <c r="AC55" i="7"/>
  <c r="AC160" i="7"/>
  <c r="AC164" i="7"/>
  <c r="AC335" i="7"/>
  <c r="AC178" i="7"/>
  <c r="AC334" i="7"/>
  <c r="AC328" i="7"/>
  <c r="AC361" i="7"/>
  <c r="AC187" i="7"/>
  <c r="AC176" i="7"/>
  <c r="AC222" i="7"/>
  <c r="AC158" i="7"/>
  <c r="AC33" i="7"/>
  <c r="AC345" i="7"/>
  <c r="AC229" i="7"/>
  <c r="AC103" i="7"/>
  <c r="AC102" i="7"/>
  <c r="AC169" i="7"/>
  <c r="AC252" i="7"/>
  <c r="AC233" i="7"/>
  <c r="AC244" i="7"/>
  <c r="AC199" i="7"/>
  <c r="AC315" i="7"/>
  <c r="AC209" i="7"/>
  <c r="AC321" i="7"/>
  <c r="AC272" i="7"/>
  <c r="AC11" i="7"/>
  <c r="AC152" i="7"/>
  <c r="AC54" i="7"/>
  <c r="AC138" i="7"/>
  <c r="AC107" i="7"/>
  <c r="AC84" i="7"/>
  <c r="AC189" i="7"/>
  <c r="AC311" i="7"/>
  <c r="AC144" i="7"/>
  <c r="AC363" i="7"/>
  <c r="AC279" i="7"/>
  <c r="AC289" i="7"/>
  <c r="AC246" i="7"/>
  <c r="AC150" i="7"/>
  <c r="AC156" i="7"/>
  <c r="AC140" i="7"/>
  <c r="AC63" i="7"/>
  <c r="AC73" i="7"/>
  <c r="AC91" i="7"/>
  <c r="AC171" i="7"/>
  <c r="AC194" i="7"/>
  <c r="AC258" i="7"/>
  <c r="AC34" i="7"/>
  <c r="AC28" i="7"/>
  <c r="AC336" i="7"/>
  <c r="AC310" i="7"/>
  <c r="AC38" i="7"/>
  <c r="AC331" i="7"/>
  <c r="AC346" i="7"/>
  <c r="AC95" i="7"/>
  <c r="AC142" i="7"/>
  <c r="AC62" i="7"/>
  <c r="AC181" i="7"/>
  <c r="AC24" i="7"/>
  <c r="AC195" i="7"/>
  <c r="AC81" i="7"/>
  <c r="AC216" i="7"/>
  <c r="AC282" i="7"/>
  <c r="AC85" i="7"/>
  <c r="AC64" i="7"/>
  <c r="AC50" i="7"/>
  <c r="AC188" i="7"/>
  <c r="AC41" i="7"/>
  <c r="AC202" i="7"/>
  <c r="AC37" i="7"/>
  <c r="AC131" i="7"/>
  <c r="AC114" i="7"/>
  <c r="AC250" i="7"/>
  <c r="AC21" i="7"/>
  <c r="AC162" i="7"/>
  <c r="AC217" i="7"/>
  <c r="AC60" i="7"/>
  <c r="AC133" i="7"/>
  <c r="AC151" i="7"/>
  <c r="AC61" i="7"/>
  <c r="AC166" i="7"/>
  <c r="AC26" i="7"/>
  <c r="AC49" i="7"/>
  <c r="AC280" i="7"/>
  <c r="AC27" i="7"/>
  <c r="AC255" i="7"/>
  <c r="AC108" i="7"/>
  <c r="AC139" i="7"/>
  <c r="AC47" i="7"/>
  <c r="AC67" i="7"/>
  <c r="AC18" i="7"/>
  <c r="AC74" i="7"/>
  <c r="AC308" i="7"/>
  <c r="AC344" i="7"/>
  <c r="AC332" i="7"/>
  <c r="AC247" i="7"/>
  <c r="AC352" i="7"/>
  <c r="AC306" i="7"/>
  <c r="AC240" i="7"/>
  <c r="AC127" i="7"/>
  <c r="AC125" i="7"/>
  <c r="AC251" i="7"/>
  <c r="AC330" i="7"/>
  <c r="AC106" i="7"/>
  <c r="AC45" i="7"/>
  <c r="AC241" i="7"/>
  <c r="AC278" i="7"/>
  <c r="AC263" i="7"/>
  <c r="AC100" i="7"/>
  <c r="AC314" i="7"/>
  <c r="AC68" i="7"/>
  <c r="AC276" i="7"/>
  <c r="AC262" i="7"/>
  <c r="AC123" i="7"/>
  <c r="AC118" i="7"/>
  <c r="AC97" i="7"/>
  <c r="AC135" i="7"/>
  <c r="AC320" i="7"/>
  <c r="AC303" i="7"/>
  <c r="AC75" i="7"/>
  <c r="AC170" i="7"/>
  <c r="AC296" i="7"/>
  <c r="AC145" i="7"/>
  <c r="AC237" i="7"/>
  <c r="AC261" i="7"/>
  <c r="AC329" i="7"/>
  <c r="AC351" i="7"/>
  <c r="AC104" i="7"/>
  <c r="AC207" i="7"/>
  <c r="AC15" i="7"/>
  <c r="AC153" i="7"/>
  <c r="AC239" i="7"/>
  <c r="AC285" i="7"/>
  <c r="AC77" i="7"/>
  <c r="AC66" i="7"/>
  <c r="AC173" i="7"/>
  <c r="AC10" i="7"/>
  <c r="AC238" i="7"/>
  <c r="AC96" i="7"/>
  <c r="AC111" i="7"/>
  <c r="AC32" i="7"/>
  <c r="AC313" i="7"/>
  <c r="AC326" i="7"/>
  <c r="AC225" i="7"/>
  <c r="AC242" i="7"/>
  <c r="AC80" i="7"/>
  <c r="AC249" i="7"/>
  <c r="AC287" i="7"/>
  <c r="AC349" i="7"/>
  <c r="AC20" i="7"/>
  <c r="AC294" i="7"/>
  <c r="AC299" i="7"/>
  <c r="AC305" i="7"/>
  <c r="AC277" i="7"/>
  <c r="AC220" i="7"/>
  <c r="AC192" i="7"/>
  <c r="AC196" i="7"/>
  <c r="AC36" i="7"/>
  <c r="AC243" i="7"/>
  <c r="AC257" i="7"/>
  <c r="AC29" i="7"/>
  <c r="AC56" i="7"/>
  <c r="AC221" i="7"/>
  <c r="AC25" i="7"/>
  <c r="AC265" i="7"/>
  <c r="AC212" i="7"/>
  <c r="AC82" i="7"/>
  <c r="AC51" i="7"/>
  <c r="AC16" i="7"/>
  <c r="AC13" i="7"/>
  <c r="AC154" i="7"/>
  <c r="AC193" i="7"/>
  <c r="AC119" i="7"/>
  <c r="AC318" i="7"/>
  <c r="AC46" i="7"/>
  <c r="AC219" i="7"/>
  <c r="AC132" i="7"/>
  <c r="AC179" i="7"/>
  <c r="AC14" i="7"/>
  <c r="AC78" i="7"/>
  <c r="AC57" i="7"/>
  <c r="AC65" i="7"/>
  <c r="P163" i="7"/>
  <c r="AD50" i="6"/>
  <c r="AD15" i="6"/>
  <c r="AD27" i="6"/>
  <c r="AD39" i="6"/>
  <c r="AD43" i="6"/>
  <c r="AD25" i="6"/>
  <c r="AD49" i="6"/>
  <c r="AD14" i="6"/>
  <c r="AD55" i="6"/>
  <c r="AD16" i="5"/>
  <c r="AD18" i="5"/>
  <c r="AD9" i="4"/>
  <c r="AD21" i="4"/>
  <c r="AD23" i="4"/>
  <c r="AD17" i="3"/>
  <c r="AD15" i="3"/>
  <c r="AD20" i="3"/>
  <c r="AC9" i="2"/>
  <c r="AC17" i="2"/>
  <c r="AC25" i="2"/>
  <c r="AC33" i="2"/>
  <c r="AC41" i="2"/>
  <c r="AC49" i="2"/>
  <c r="AC57" i="2"/>
  <c r="AC65" i="2"/>
  <c r="AC81" i="2"/>
  <c r="AC89" i="2"/>
  <c r="AD150" i="2" s="1"/>
  <c r="AC97" i="2"/>
  <c r="AC105" i="2"/>
  <c r="AC113" i="2"/>
  <c r="AC121" i="2"/>
  <c r="AC73" i="2"/>
  <c r="AC8" i="2"/>
  <c r="AC16" i="2"/>
  <c r="AC24" i="2"/>
  <c r="AC32" i="2"/>
  <c r="AC40" i="2"/>
  <c r="AC48" i="2"/>
  <c r="AC56" i="2"/>
  <c r="AC64" i="2"/>
  <c r="AC72" i="2"/>
  <c r="AC80" i="2"/>
  <c r="AC88" i="2"/>
  <c r="AC96" i="2"/>
  <c r="AC104" i="2"/>
  <c r="AC112" i="2"/>
  <c r="AC120" i="2"/>
  <c r="AC128" i="2"/>
  <c r="AD37" i="2"/>
  <c r="AC47" i="1"/>
  <c r="AC10" i="1"/>
  <c r="AD82" i="1" s="1"/>
  <c r="AC18" i="1"/>
  <c r="AC26" i="1"/>
  <c r="AC34" i="1"/>
  <c r="AC42" i="1"/>
  <c r="AC50" i="1"/>
  <c r="AC14" i="1"/>
  <c r="AC17" i="1"/>
  <c r="AC22" i="1"/>
  <c r="AC25" i="1"/>
  <c r="AD74" i="1" s="1"/>
  <c r="AC30" i="1"/>
  <c r="AC33" i="1"/>
  <c r="AC38" i="1"/>
  <c r="AC41" i="1"/>
  <c r="AC46" i="1"/>
  <c r="AC54" i="1"/>
  <c r="AD98" i="1"/>
  <c r="AD143" i="2" l="1"/>
  <c r="AD34" i="2"/>
  <c r="AD11" i="3"/>
  <c r="AD14" i="3"/>
  <c r="AD19" i="4"/>
  <c r="AD18" i="4"/>
  <c r="AD15" i="5"/>
  <c r="AD17" i="5"/>
  <c r="AD51" i="6"/>
  <c r="AD10" i="6"/>
  <c r="AD45" i="6"/>
  <c r="AD21" i="6"/>
  <c r="AD56" i="6"/>
  <c r="AD36" i="6"/>
  <c r="AD24" i="6"/>
  <c r="AD12" i="6"/>
  <c r="AD42" i="6"/>
  <c r="AD26" i="6"/>
  <c r="AD90" i="1"/>
  <c r="AD41" i="1"/>
  <c r="AD121" i="2"/>
  <c r="AD12" i="3"/>
  <c r="AD25" i="3"/>
  <c r="AD13" i="3"/>
  <c r="AD17" i="4"/>
  <c r="AD14" i="5"/>
  <c r="AD13" i="5"/>
  <c r="AD47" i="6"/>
  <c r="AD59" i="6"/>
  <c r="AD41" i="6"/>
  <c r="AD52" i="6"/>
  <c r="AD35" i="6"/>
  <c r="AD23" i="6"/>
  <c r="AD11" i="6"/>
  <c r="AD8" i="3"/>
  <c r="AD12" i="4"/>
  <c r="AD32" i="6"/>
  <c r="AD8" i="4"/>
  <c r="AD22" i="3"/>
  <c r="AD11" i="4"/>
  <c r="AD11" i="5"/>
  <c r="AD38" i="6"/>
  <c r="AD20" i="6"/>
  <c r="AD131" i="2"/>
  <c r="AD23" i="3"/>
  <c r="AD21" i="3"/>
  <c r="AD9" i="3"/>
  <c r="AD7" i="4"/>
  <c r="AD13" i="4"/>
  <c r="AD6" i="5"/>
  <c r="AD10" i="5"/>
  <c r="AD12" i="5"/>
  <c r="AD22" i="6"/>
  <c r="AD57" i="6"/>
  <c r="AD33" i="6"/>
  <c r="AD9" i="6"/>
  <c r="AD31" i="6"/>
  <c r="AD19" i="6"/>
  <c r="AD7" i="6"/>
  <c r="AD30" i="6"/>
  <c r="AD8" i="5"/>
  <c r="AD10" i="3"/>
  <c r="AD14" i="4"/>
  <c r="AD9" i="5"/>
  <c r="AD46" i="6"/>
  <c r="AD13" i="6"/>
  <c r="AD8" i="6"/>
  <c r="AD6" i="3"/>
  <c r="AD24" i="3"/>
  <c r="AD18" i="3"/>
  <c r="AD6" i="4"/>
  <c r="AD22" i="4"/>
  <c r="AD19" i="5"/>
  <c r="AD6" i="6"/>
  <c r="AD18" i="6"/>
  <c r="AD29" i="6"/>
  <c r="AD54" i="6"/>
  <c r="AD40" i="6"/>
  <c r="AD16" i="6"/>
  <c r="AD78" i="7"/>
  <c r="AD155" i="7"/>
  <c r="AD315" i="7"/>
  <c r="AD54" i="7"/>
  <c r="P8" i="7"/>
  <c r="AD121" i="7"/>
  <c r="AD96" i="7"/>
  <c r="AD66" i="7"/>
  <c r="AD153" i="7"/>
  <c r="AD351" i="7"/>
  <c r="AD145" i="7"/>
  <c r="AD303" i="7"/>
  <c r="AD171" i="7"/>
  <c r="AD250" i="7"/>
  <c r="AD263" i="7"/>
  <c r="AD106" i="7"/>
  <c r="AD279" i="7"/>
  <c r="AD178" i="7"/>
  <c r="AD99" i="7"/>
  <c r="AD105" i="7"/>
  <c r="AD320" i="7"/>
  <c r="AD123" i="7"/>
  <c r="AD18" i="7"/>
  <c r="AD188" i="7"/>
  <c r="AD219" i="7"/>
  <c r="AD193" i="7"/>
  <c r="AD51" i="7"/>
  <c r="AD25" i="7"/>
  <c r="AD257" i="7"/>
  <c r="AD192" i="7"/>
  <c r="AD299" i="7"/>
  <c r="AD287" i="7"/>
  <c r="AD225" i="7"/>
  <c r="AD12" i="7"/>
  <c r="AD273" i="7"/>
  <c r="AD27" i="7"/>
  <c r="AD195" i="7"/>
  <c r="AD284" i="7"/>
  <c r="AD334" i="7"/>
  <c r="AD14" i="7"/>
  <c r="AD46" i="7"/>
  <c r="AD154" i="7"/>
  <c r="AD197" i="7"/>
  <c r="AD62" i="7"/>
  <c r="AD97" i="7"/>
  <c r="AD276" i="7"/>
  <c r="AD151" i="7"/>
  <c r="AD34" i="7"/>
  <c r="AD311" i="7"/>
  <c r="AD127" i="7"/>
  <c r="AD298" i="7"/>
  <c r="AD312" i="7"/>
  <c r="AD122" i="7"/>
  <c r="AD256" i="7"/>
  <c r="AD206" i="7"/>
  <c r="AD232" i="7"/>
  <c r="AD23" i="7"/>
  <c r="AD317" i="7"/>
  <c r="AD103" i="7"/>
  <c r="AD156" i="7"/>
  <c r="AD38" i="7"/>
  <c r="AD85" i="7"/>
  <c r="AD82" i="7"/>
  <c r="AD221" i="7"/>
  <c r="AD243" i="7"/>
  <c r="AD220" i="7"/>
  <c r="AD294" i="7"/>
  <c r="AD249" i="7"/>
  <c r="AD326" i="7"/>
  <c r="AD44" i="7"/>
  <c r="AD147" i="7"/>
  <c r="AD210" i="7"/>
  <c r="AD191" i="7"/>
  <c r="AD327" i="7"/>
  <c r="AD238" i="7"/>
  <c r="AD77" i="7"/>
  <c r="AD15" i="7"/>
  <c r="AD329" i="7"/>
  <c r="AD296" i="7"/>
  <c r="AD22" i="7"/>
  <c r="AD89" i="7"/>
  <c r="AD86" i="7"/>
  <c r="AD275" i="7"/>
  <c r="AD338" i="7"/>
  <c r="AD135" i="7"/>
  <c r="AD138" i="7"/>
  <c r="AD209" i="7"/>
  <c r="AD169" i="7"/>
  <c r="AD67" i="7"/>
  <c r="AD280" i="7"/>
  <c r="AD133" i="7"/>
  <c r="AD114" i="7"/>
  <c r="AD165" i="7"/>
  <c r="AD278" i="7"/>
  <c r="AD330" i="7"/>
  <c r="AD161" i="7"/>
  <c r="AD292" i="7"/>
  <c r="AD342" i="7"/>
  <c r="AD152" i="7"/>
  <c r="AD199" i="7"/>
  <c r="AD361" i="7"/>
  <c r="AD335" i="7"/>
  <c r="AD240" i="7"/>
  <c r="AD81" i="7"/>
  <c r="AD28" i="7"/>
  <c r="AD289" i="7"/>
  <c r="AD345" i="7"/>
  <c r="AD271" i="7"/>
  <c r="AD341" i="7"/>
  <c r="AD98" i="7"/>
  <c r="AD354" i="7"/>
  <c r="AD128" i="7"/>
  <c r="AD269" i="7"/>
  <c r="AD270" i="7"/>
  <c r="AD235" i="7"/>
  <c r="AD308" i="7"/>
  <c r="AD83" i="7"/>
  <c r="AD69" i="7"/>
  <c r="AD35" i="7"/>
  <c r="AD31" i="7"/>
  <c r="AD291" i="7"/>
  <c r="AD227" i="7"/>
  <c r="AD353" i="7"/>
  <c r="AD186" i="7"/>
  <c r="AD319" i="7"/>
  <c r="AD160" i="7"/>
  <c r="AD340" i="7"/>
  <c r="AD286" i="7"/>
  <c r="AD184" i="7"/>
  <c r="AD120" i="7"/>
  <c r="AD174" i="7"/>
  <c r="AD94" i="7"/>
  <c r="AD218" i="7"/>
  <c r="AD333" i="7"/>
  <c r="AD141" i="7"/>
  <c r="AD91" i="7"/>
  <c r="AD142" i="7"/>
  <c r="AD41" i="7"/>
  <c r="AD61" i="7"/>
  <c r="AD129" i="7"/>
  <c r="AD293" i="7"/>
  <c r="AD172" i="7"/>
  <c r="AD300" i="7"/>
  <c r="AD177" i="7"/>
  <c r="AD17" i="7"/>
  <c r="AD316" i="7"/>
  <c r="AD228" i="7"/>
  <c r="AD65" i="7"/>
  <c r="AD179" i="7"/>
  <c r="AD318" i="7"/>
  <c r="AD13" i="7"/>
  <c r="AD212" i="7"/>
  <c r="AD56" i="7"/>
  <c r="AD36" i="7"/>
  <c r="AD277" i="7"/>
  <c r="AD20" i="7"/>
  <c r="AD80" i="7"/>
  <c r="AD313" i="7"/>
  <c r="AD79" i="7"/>
  <c r="AD72" i="7"/>
  <c r="AD19" i="7"/>
  <c r="AD309" i="7"/>
  <c r="AD30" i="7"/>
  <c r="AD10" i="7"/>
  <c r="AD285" i="7"/>
  <c r="AD207" i="7"/>
  <c r="AD261" i="7"/>
  <c r="AD170" i="7"/>
  <c r="AD53" i="7"/>
  <c r="AD48" i="7"/>
  <c r="AD282" i="7"/>
  <c r="AD310" i="7"/>
  <c r="AD150" i="7"/>
  <c r="AD223" i="7"/>
  <c r="AD118" i="7"/>
  <c r="AD262" i="7"/>
  <c r="AD68" i="7"/>
  <c r="AD139" i="7"/>
  <c r="AD26" i="7"/>
  <c r="AD217" i="7"/>
  <c r="AD37" i="7"/>
  <c r="AD314" i="7"/>
  <c r="AD241" i="7"/>
  <c r="AD50" i="7"/>
  <c r="AD346" i="7"/>
  <c r="AD63" i="7"/>
  <c r="AD84" i="7"/>
  <c r="AD272" i="7"/>
  <c r="AD233" i="7"/>
  <c r="AD328" i="7"/>
  <c r="AD251" i="7"/>
  <c r="AD306" i="7"/>
  <c r="AD181" i="7"/>
  <c r="AD194" i="7"/>
  <c r="AD363" i="7"/>
  <c r="AD158" i="7"/>
  <c r="AD307" i="7"/>
  <c r="AD124" i="7"/>
  <c r="AD109" i="7"/>
  <c r="AD337" i="7"/>
  <c r="AD247" i="7"/>
  <c r="AD117" i="7"/>
  <c r="AD208" i="7"/>
  <c r="AD230" i="7"/>
  <c r="AD159" i="7"/>
  <c r="AD198" i="7"/>
  <c r="AD343" i="7"/>
  <c r="AD360" i="7"/>
  <c r="AD200" i="7"/>
  <c r="AD268" i="7"/>
  <c r="AD259" i="7"/>
  <c r="AD116" i="7"/>
  <c r="AD323" i="7"/>
  <c r="AD55" i="7"/>
  <c r="AD126" i="7"/>
  <c r="AD214" i="7"/>
  <c r="AD245" i="7"/>
  <c r="AD260" i="7"/>
  <c r="AD90" i="7"/>
  <c r="AD222" i="7"/>
  <c r="AD229" i="7"/>
  <c r="AD92" i="7"/>
  <c r="AD115" i="7"/>
  <c r="AD258" i="7"/>
  <c r="AD24" i="7"/>
  <c r="AD131" i="7"/>
  <c r="AD49" i="7"/>
  <c r="AD364" i="7"/>
  <c r="AD253" i="7"/>
  <c r="AD59" i="7"/>
  <c r="AD339" i="7"/>
  <c r="AD347" i="7"/>
  <c r="AD357" i="7"/>
  <c r="AD110" i="7"/>
  <c r="AD148" i="7"/>
  <c r="AD57" i="7"/>
  <c r="AD132" i="7"/>
  <c r="AD119" i="7"/>
  <c r="AD16" i="7"/>
  <c r="AD265" i="7"/>
  <c r="AD29" i="7"/>
  <c r="AD196" i="7"/>
  <c r="AD305" i="7"/>
  <c r="AD349" i="7"/>
  <c r="AD242" i="7"/>
  <c r="AD32" i="7"/>
  <c r="AD137" i="7"/>
  <c r="AD234" i="7"/>
  <c r="AD175" i="7"/>
  <c r="AD93" i="7"/>
  <c r="AD111" i="7"/>
  <c r="AD173" i="7"/>
  <c r="AD239" i="7"/>
  <c r="AD104" i="7"/>
  <c r="AD237" i="7"/>
  <c r="AD75" i="7"/>
  <c r="AD76" i="7"/>
  <c r="AD58" i="7"/>
  <c r="AD130" i="7"/>
  <c r="AD167" i="7"/>
  <c r="AD183" i="7"/>
  <c r="AD189" i="7"/>
  <c r="AD11" i="7"/>
  <c r="AD244" i="7"/>
  <c r="AD74" i="7"/>
  <c r="AD108" i="7"/>
  <c r="AD166" i="7"/>
  <c r="AD162" i="7"/>
  <c r="AD202" i="7"/>
  <c r="AD100" i="7"/>
  <c r="AD45" i="7"/>
  <c r="AD40" i="7"/>
  <c r="AD266" i="7"/>
  <c r="AD203" i="7"/>
  <c r="AD107" i="7"/>
  <c r="AD321" i="7"/>
  <c r="AD252" i="7"/>
  <c r="AD125" i="7"/>
  <c r="AD352" i="7"/>
  <c r="AD95" i="7"/>
  <c r="AD73" i="7"/>
  <c r="AD144" i="7"/>
  <c r="AD176" i="7"/>
  <c r="AD201" i="7"/>
  <c r="AD236" i="7"/>
  <c r="AD215" i="7"/>
  <c r="AD224" i="7"/>
  <c r="AD101" i="7"/>
  <c r="AD163" i="7"/>
  <c r="AD267" i="7"/>
  <c r="AD332" i="7"/>
  <c r="AD362" i="7"/>
  <c r="AD356" i="7"/>
  <c r="AD180" i="7"/>
  <c r="AD168" i="7"/>
  <c r="AD226" i="7"/>
  <c r="AD248" i="7"/>
  <c r="AD264" i="7"/>
  <c r="AD70" i="7"/>
  <c r="AD185" i="7"/>
  <c r="AD254" i="7"/>
  <c r="AD301" i="7"/>
  <c r="AD355" i="7"/>
  <c r="AD136" i="7"/>
  <c r="AD204" i="7"/>
  <c r="AD359" i="7"/>
  <c r="AD149" i="7"/>
  <c r="AD274" i="7"/>
  <c r="AD113" i="7"/>
  <c r="AD43" i="7"/>
  <c r="AD246" i="7"/>
  <c r="AD336" i="7"/>
  <c r="AD216" i="7"/>
  <c r="AD21" i="7"/>
  <c r="AD255" i="7"/>
  <c r="AD190" i="7"/>
  <c r="AD358" i="7"/>
  <c r="AD283" i="7"/>
  <c r="AD205" i="7"/>
  <c r="AD182" i="7"/>
  <c r="AD71" i="7"/>
  <c r="AD350" i="7"/>
  <c r="AD146" i="7"/>
  <c r="AD344" i="7"/>
  <c r="AD288" i="7"/>
  <c r="AD211" i="7"/>
  <c r="AD348" i="7"/>
  <c r="AD112" i="7"/>
  <c r="AD52" i="7"/>
  <c r="AD290" i="7"/>
  <c r="AD134" i="7"/>
  <c r="AD324" i="7"/>
  <c r="AD157" i="7"/>
  <c r="AD164" i="7"/>
  <c r="AD322" i="7"/>
  <c r="AD325" i="7"/>
  <c r="AD295" i="7"/>
  <c r="AD297" i="7"/>
  <c r="AD87" i="7"/>
  <c r="AD187" i="7"/>
  <c r="AD33" i="7"/>
  <c r="AD102" i="7"/>
  <c r="AD231" i="7"/>
  <c r="AD140" i="7"/>
  <c r="AD331" i="7"/>
  <c r="AD64" i="7"/>
  <c r="AD60" i="7"/>
  <c r="AD47" i="7"/>
  <c r="AD302" i="7"/>
  <c r="AD213" i="7"/>
  <c r="AD42" i="7"/>
  <c r="AD39" i="7"/>
  <c r="AD88" i="7"/>
  <c r="AD281" i="7"/>
  <c r="AD304" i="7"/>
  <c r="AD143" i="7"/>
  <c r="AD21" i="2"/>
  <c r="AD161" i="2"/>
  <c r="AD6" i="2"/>
  <c r="AD69" i="2"/>
  <c r="AD159" i="2"/>
  <c r="AD105" i="2"/>
  <c r="AD65" i="2"/>
  <c r="AD33" i="2"/>
  <c r="AD153" i="2"/>
  <c r="AD89" i="2"/>
  <c r="AD85" i="2"/>
  <c r="AD135" i="2"/>
  <c r="AD117" i="2"/>
  <c r="AD53" i="2"/>
  <c r="AD151" i="2"/>
  <c r="AD120" i="2"/>
  <c r="AD88" i="2"/>
  <c r="AD56" i="2"/>
  <c r="AD24" i="2"/>
  <c r="AD132" i="2"/>
  <c r="AD140" i="2"/>
  <c r="AD156" i="2"/>
  <c r="AD14" i="2"/>
  <c r="AD30" i="2"/>
  <c r="AD46" i="2"/>
  <c r="AD62" i="2"/>
  <c r="AD94" i="2"/>
  <c r="AD110" i="2"/>
  <c r="AD15" i="2"/>
  <c r="AD36" i="2"/>
  <c r="AD47" i="2"/>
  <c r="AD59" i="2"/>
  <c r="AD68" i="2"/>
  <c r="AD79" i="2"/>
  <c r="AD91" i="2"/>
  <c r="AD100" i="2"/>
  <c r="AD111" i="2"/>
  <c r="AD123" i="2"/>
  <c r="AD133" i="2"/>
  <c r="AD148" i="2"/>
  <c r="AD78" i="2"/>
  <c r="AD126" i="2"/>
  <c r="AD66" i="2"/>
  <c r="AD137" i="2"/>
  <c r="AD27" i="2"/>
  <c r="AD23" i="2"/>
  <c r="AD125" i="2"/>
  <c r="AD109" i="2"/>
  <c r="AD93" i="2"/>
  <c r="AD77" i="2"/>
  <c r="AD61" i="2"/>
  <c r="AD45" i="2"/>
  <c r="AD29" i="2"/>
  <c r="AD13" i="2"/>
  <c r="AD155" i="2"/>
  <c r="AD147" i="2"/>
  <c r="AD139" i="2"/>
  <c r="AD104" i="2"/>
  <c r="AD72" i="2"/>
  <c r="AD40" i="2"/>
  <c r="AD8" i="2"/>
  <c r="AD50" i="2"/>
  <c r="AD18" i="2"/>
  <c r="AD157" i="2"/>
  <c r="AD145" i="2"/>
  <c r="AD130" i="2"/>
  <c r="AD113" i="2"/>
  <c r="AD97" i="2"/>
  <c r="AD81" i="2"/>
  <c r="AD49" i="2"/>
  <c r="AD17" i="2"/>
  <c r="AD142" i="2"/>
  <c r="AD127" i="2"/>
  <c r="AD116" i="2"/>
  <c r="AD107" i="2"/>
  <c r="AD95" i="2"/>
  <c r="AD84" i="2"/>
  <c r="AD75" i="2"/>
  <c r="AD63" i="2"/>
  <c r="AD52" i="2"/>
  <c r="AD43" i="2"/>
  <c r="AD31" i="2"/>
  <c r="AD20" i="2"/>
  <c r="AD11" i="2"/>
  <c r="AD112" i="2"/>
  <c r="AD80" i="2"/>
  <c r="AD48" i="2"/>
  <c r="AD16" i="2"/>
  <c r="AD58" i="2"/>
  <c r="AD26" i="2"/>
  <c r="AD158" i="2"/>
  <c r="AD149" i="2"/>
  <c r="AD134" i="2"/>
  <c r="AD114" i="2"/>
  <c r="AD98" i="2"/>
  <c r="AD82" i="2"/>
  <c r="AD57" i="2"/>
  <c r="AD25" i="2"/>
  <c r="AD146" i="2"/>
  <c r="AD129" i="2"/>
  <c r="AD119" i="2"/>
  <c r="AD108" i="2"/>
  <c r="AD99" i="2"/>
  <c r="AD87" i="2"/>
  <c r="AD76" i="2"/>
  <c r="AD67" i="2"/>
  <c r="AD55" i="2"/>
  <c r="AD44" i="2"/>
  <c r="AD35" i="2"/>
  <c r="AD12" i="2"/>
  <c r="AD118" i="2"/>
  <c r="AD102" i="2"/>
  <c r="AD86" i="2"/>
  <c r="AD70" i="2"/>
  <c r="AD54" i="2"/>
  <c r="AD38" i="2"/>
  <c r="AD22" i="2"/>
  <c r="AD160" i="2"/>
  <c r="AD152" i="2"/>
  <c r="AD144" i="2"/>
  <c r="AD136" i="2"/>
  <c r="AD128" i="2"/>
  <c r="AD96" i="2"/>
  <c r="AD64" i="2"/>
  <c r="AD32" i="2"/>
  <c r="AD73" i="2"/>
  <c r="AD42" i="2"/>
  <c r="AD10" i="2"/>
  <c r="AD154" i="2"/>
  <c r="AD141" i="2"/>
  <c r="AD122" i="2"/>
  <c r="AD106" i="2"/>
  <c r="AD90" i="2"/>
  <c r="AD74" i="2"/>
  <c r="AD41" i="2"/>
  <c r="AD9" i="2"/>
  <c r="AD138" i="2"/>
  <c r="AD124" i="2"/>
  <c r="AD115" i="2"/>
  <c r="AD103" i="2"/>
  <c r="AD92" i="2"/>
  <c r="AD83" i="2"/>
  <c r="AD71" i="2"/>
  <c r="AD60" i="2"/>
  <c r="AD51" i="2"/>
  <c r="AD39" i="2"/>
  <c r="AD28" i="2"/>
  <c r="AD19" i="2"/>
  <c r="AD7" i="2"/>
  <c r="AD25" i="1"/>
  <c r="AD72" i="1"/>
  <c r="AD56" i="1"/>
  <c r="AD19" i="1"/>
  <c r="AD26" i="1"/>
  <c r="AD91" i="1"/>
  <c r="AD75" i="1"/>
  <c r="AD59" i="1"/>
  <c r="AD7" i="1"/>
  <c r="AD84" i="1"/>
  <c r="AD11" i="1"/>
  <c r="AD53" i="1"/>
  <c r="AD9" i="1"/>
  <c r="AD40" i="1"/>
  <c r="AD29" i="1"/>
  <c r="AD16" i="1"/>
  <c r="AD97" i="1"/>
  <c r="AD89" i="1"/>
  <c r="AD81" i="1"/>
  <c r="AD73" i="1"/>
  <c r="AD65" i="1"/>
  <c r="AD57" i="1"/>
  <c r="AD38" i="1"/>
  <c r="AD22" i="1"/>
  <c r="AD68" i="1"/>
  <c r="AD51" i="1"/>
  <c r="AD50" i="1"/>
  <c r="AD18" i="1"/>
  <c r="AD87" i="1"/>
  <c r="AD71" i="1"/>
  <c r="AD55" i="1"/>
  <c r="AD96" i="1"/>
  <c r="AD80" i="1"/>
  <c r="AD39" i="1"/>
  <c r="AD49" i="1"/>
  <c r="AD52" i="1"/>
  <c r="AD37" i="1"/>
  <c r="AD12" i="1"/>
  <c r="AD94" i="1"/>
  <c r="AD86" i="1"/>
  <c r="AD78" i="1"/>
  <c r="AD70" i="1"/>
  <c r="AD62" i="1"/>
  <c r="AD54" i="1"/>
  <c r="AD33" i="1"/>
  <c r="AD17" i="1"/>
  <c r="AD64" i="1"/>
  <c r="AD43" i="1"/>
  <c r="AD42" i="1"/>
  <c r="AD10" i="1"/>
  <c r="AD83" i="1"/>
  <c r="AD67" i="1"/>
  <c r="AD47" i="1"/>
  <c r="AD92" i="1"/>
  <c r="AD76" i="1"/>
  <c r="AD31" i="1"/>
  <c r="AD45" i="1"/>
  <c r="AD48" i="1"/>
  <c r="AD36" i="1"/>
  <c r="AD24" i="1"/>
  <c r="AD8" i="1"/>
  <c r="AD28" i="1"/>
  <c r="AD6" i="1"/>
  <c r="AD93" i="1"/>
  <c r="AD85" i="1"/>
  <c r="AD77" i="1"/>
  <c r="AD69" i="1"/>
  <c r="AD61" i="1"/>
  <c r="AD46" i="1"/>
  <c r="AD30" i="1"/>
  <c r="AD14" i="1"/>
  <c r="AD60" i="1"/>
  <c r="AD27" i="1"/>
  <c r="AD34" i="1"/>
  <c r="AD95" i="1"/>
  <c r="AD79" i="1"/>
  <c r="AD63" i="1"/>
  <c r="AD15" i="1"/>
  <c r="AD88" i="1"/>
  <c r="AD35" i="1"/>
  <c r="AD23" i="1"/>
  <c r="AD13" i="1"/>
  <c r="AD44" i="1"/>
  <c r="AD32" i="1"/>
  <c r="AD21" i="1"/>
  <c r="AD20" i="1"/>
  <c r="K89" i="1" l="1"/>
  <c r="K25" i="1"/>
  <c r="F98" i="1"/>
  <c r="K98" i="1" s="1"/>
  <c r="P98" i="1" s="1"/>
  <c r="F97" i="1"/>
  <c r="K97" i="1" s="1"/>
  <c r="P97" i="1" s="1"/>
  <c r="F96" i="1"/>
  <c r="K96" i="1" s="1"/>
  <c r="P96" i="1" s="1"/>
  <c r="F95" i="1"/>
  <c r="K95" i="1" s="1"/>
  <c r="P95" i="1" s="1"/>
  <c r="F94" i="1"/>
  <c r="K94" i="1" s="1"/>
  <c r="F93" i="1"/>
  <c r="K93" i="1" s="1"/>
  <c r="P93" i="1" s="1"/>
  <c r="F92" i="1"/>
  <c r="K92" i="1" s="1"/>
  <c r="F91" i="1"/>
  <c r="K91" i="1" s="1"/>
  <c r="P91" i="1" s="1"/>
  <c r="F90" i="1"/>
  <c r="K90" i="1" s="1"/>
  <c r="P90" i="1" s="1"/>
  <c r="F88" i="1"/>
  <c r="K88" i="1" s="1"/>
  <c r="P88" i="1" s="1"/>
  <c r="F87" i="1"/>
  <c r="K87" i="1" s="1"/>
  <c r="P87" i="1" s="1"/>
  <c r="F86" i="1"/>
  <c r="K86" i="1" s="1"/>
  <c r="P86" i="1" s="1"/>
  <c r="F85" i="1"/>
  <c r="K85" i="1" s="1"/>
  <c r="F84" i="1"/>
  <c r="K84" i="1" s="1"/>
  <c r="F83" i="1"/>
  <c r="K83" i="1" s="1"/>
  <c r="P83" i="1" s="1"/>
  <c r="F82" i="1"/>
  <c r="K82" i="1" s="1"/>
  <c r="F81" i="1"/>
  <c r="K81" i="1" s="1"/>
  <c r="P81" i="1" s="1"/>
  <c r="F80" i="1"/>
  <c r="K80" i="1" s="1"/>
  <c r="P80" i="1" s="1"/>
  <c r="F79" i="1"/>
  <c r="K79" i="1" s="1"/>
  <c r="P79" i="1" s="1"/>
  <c r="F78" i="1"/>
  <c r="K78" i="1" s="1"/>
  <c r="P78" i="1" s="1"/>
  <c r="F77" i="1"/>
  <c r="K77" i="1" s="1"/>
  <c r="P77" i="1" s="1"/>
  <c r="F76" i="1"/>
  <c r="K76" i="1" s="1"/>
  <c r="P76" i="1" s="1"/>
  <c r="F75" i="1"/>
  <c r="K75" i="1" s="1"/>
  <c r="P75" i="1" s="1"/>
  <c r="F74" i="1"/>
  <c r="K74" i="1" s="1"/>
  <c r="F73" i="1"/>
  <c r="K73" i="1" s="1"/>
  <c r="F72" i="1"/>
  <c r="K72" i="1" s="1"/>
  <c r="P72" i="1" s="1"/>
  <c r="F71" i="1"/>
  <c r="K71" i="1" s="1"/>
  <c r="P71" i="1" s="1"/>
  <c r="F70" i="1"/>
  <c r="K70" i="1" s="1"/>
  <c r="F69" i="1"/>
  <c r="K69" i="1" s="1"/>
  <c r="P69" i="1" s="1"/>
  <c r="F68" i="1"/>
  <c r="K68" i="1" s="1"/>
  <c r="P68" i="1" s="1"/>
  <c r="F67" i="1"/>
  <c r="K67" i="1" s="1"/>
  <c r="P67" i="1" s="1"/>
  <c r="F66" i="1"/>
  <c r="K66" i="1" s="1"/>
  <c r="P66" i="1" s="1"/>
  <c r="F65" i="1"/>
  <c r="K65" i="1" s="1"/>
  <c r="F64" i="1"/>
  <c r="K64" i="1" s="1"/>
  <c r="F63" i="1"/>
  <c r="K63" i="1" s="1"/>
  <c r="F62" i="1"/>
  <c r="K62" i="1" s="1"/>
  <c r="P62" i="1" s="1"/>
  <c r="F61" i="1"/>
  <c r="K61" i="1" s="1"/>
  <c r="P61" i="1" s="1"/>
  <c r="F60" i="1"/>
  <c r="K60" i="1" s="1"/>
  <c r="P60" i="1" s="1"/>
  <c r="F59" i="1"/>
  <c r="K59" i="1" s="1"/>
  <c r="P59" i="1" s="1"/>
  <c r="F58" i="1"/>
  <c r="K58" i="1" s="1"/>
  <c r="F57" i="1"/>
  <c r="K57" i="1" s="1"/>
  <c r="P57" i="1" s="1"/>
  <c r="F56" i="1"/>
  <c r="K56" i="1" s="1"/>
  <c r="P56" i="1" s="1"/>
  <c r="F55" i="1"/>
  <c r="K55" i="1" s="1"/>
  <c r="P55" i="1" s="1"/>
  <c r="F54" i="1"/>
  <c r="K54" i="1" s="1"/>
  <c r="F53" i="1"/>
  <c r="K53" i="1" s="1"/>
  <c r="P53" i="1" s="1"/>
  <c r="K52" i="1"/>
  <c r="F51" i="1"/>
  <c r="K51" i="1" s="1"/>
  <c r="F50" i="1"/>
  <c r="K50" i="1" s="1"/>
  <c r="P50" i="1" s="1"/>
  <c r="F49" i="1"/>
  <c r="K49" i="1" s="1"/>
  <c r="P49" i="1" s="1"/>
  <c r="F48" i="1"/>
  <c r="K48" i="1" s="1"/>
  <c r="P48" i="1" s="1"/>
  <c r="F47" i="1"/>
  <c r="K47" i="1" s="1"/>
  <c r="F46" i="1"/>
  <c r="K46" i="1" s="1"/>
  <c r="P46" i="1" s="1"/>
  <c r="K45" i="1"/>
  <c r="F44" i="1"/>
  <c r="K44" i="1" s="1"/>
  <c r="P44" i="1" s="1"/>
  <c r="F43" i="1"/>
  <c r="K43" i="1" s="1"/>
  <c r="P43" i="1" s="1"/>
  <c r="F42" i="1"/>
  <c r="K42" i="1" s="1"/>
  <c r="P42" i="1" s="1"/>
  <c r="F41" i="1"/>
  <c r="K41" i="1" s="1"/>
  <c r="P41" i="1" s="1"/>
  <c r="F40" i="1"/>
  <c r="K40" i="1" s="1"/>
  <c r="P40" i="1" s="1"/>
  <c r="F39" i="1"/>
  <c r="K39" i="1" s="1"/>
  <c r="P39" i="1" s="1"/>
  <c r="F38" i="1"/>
  <c r="K38" i="1" s="1"/>
  <c r="F37" i="1"/>
  <c r="K37" i="1" s="1"/>
  <c r="P37" i="1" s="1"/>
  <c r="F36" i="1"/>
  <c r="K36" i="1" s="1"/>
  <c r="P36" i="1" s="1"/>
  <c r="F35" i="1"/>
  <c r="K35" i="1" s="1"/>
  <c r="F34" i="1"/>
  <c r="K34" i="1" s="1"/>
  <c r="P34" i="1" s="1"/>
  <c r="F33" i="1"/>
  <c r="K33" i="1" s="1"/>
  <c r="F32" i="1"/>
  <c r="K32" i="1" s="1"/>
  <c r="P32" i="1" s="1"/>
  <c r="F31" i="1"/>
  <c r="K31" i="1" s="1"/>
  <c r="F30" i="1"/>
  <c r="K30" i="1" s="1"/>
  <c r="F29" i="1"/>
  <c r="K29" i="1" s="1"/>
  <c r="P29" i="1" s="1"/>
  <c r="F28" i="1"/>
  <c r="K28" i="1" s="1"/>
  <c r="P28" i="1" s="1"/>
  <c r="F27" i="1"/>
  <c r="K27" i="1" s="1"/>
  <c r="P27" i="1" s="1"/>
  <c r="F26" i="1"/>
  <c r="K26" i="1" s="1"/>
  <c r="P26" i="1" s="1"/>
  <c r="F24" i="1"/>
  <c r="K24" i="1" s="1"/>
  <c r="P24" i="1" s="1"/>
  <c r="F23" i="1"/>
  <c r="K23" i="1" s="1"/>
  <c r="P23" i="1" s="1"/>
  <c r="F22" i="1"/>
  <c r="K22" i="1" s="1"/>
  <c r="P22" i="1" s="1"/>
  <c r="F21" i="1"/>
  <c r="K21" i="1" s="1"/>
  <c r="F20" i="1"/>
  <c r="K20" i="1" s="1"/>
  <c r="F19" i="1"/>
  <c r="K19" i="1" s="1"/>
  <c r="F18" i="1"/>
  <c r="K18" i="1" s="1"/>
  <c r="P18" i="1" s="1"/>
  <c r="F17" i="1"/>
  <c r="K17" i="1" s="1"/>
  <c r="P17" i="1" s="1"/>
  <c r="F16" i="1"/>
  <c r="K16" i="1" s="1"/>
  <c r="P16" i="1" s="1"/>
  <c r="F15" i="1"/>
  <c r="K15" i="1" s="1"/>
  <c r="F14" i="1"/>
  <c r="K14" i="1" s="1"/>
  <c r="F13" i="1"/>
  <c r="K13" i="1" s="1"/>
  <c r="P13" i="1" s="1"/>
  <c r="F12" i="1"/>
  <c r="K12" i="1" s="1"/>
  <c r="F11" i="1"/>
  <c r="K11" i="1" s="1"/>
  <c r="F10" i="1"/>
  <c r="K10" i="1" s="1"/>
  <c r="F9" i="1"/>
  <c r="K9" i="1" s="1"/>
  <c r="P9" i="1" s="1"/>
  <c r="F8" i="1"/>
  <c r="K8" i="1" s="1"/>
  <c r="P8" i="1" s="1"/>
  <c r="F7" i="1"/>
  <c r="K7" i="1" s="1"/>
  <c r="P7" i="1" s="1"/>
  <c r="F6" i="1"/>
  <c r="K6" i="1" s="1"/>
  <c r="P6" i="1" s="1"/>
</calcChain>
</file>

<file path=xl/sharedStrings.xml><?xml version="1.0" encoding="utf-8"?>
<sst xmlns="http://schemas.openxmlformats.org/spreadsheetml/2006/main" count="935" uniqueCount="406">
  <si>
    <t>CU Name</t>
  </si>
  <si>
    <t>CU Number</t>
  </si>
  <si>
    <t># of Members</t>
  </si>
  <si>
    <t>Total Assets $ (In Millions)</t>
  </si>
  <si>
    <t>Net Worth To Total Assets</t>
  </si>
  <si>
    <t xml:space="preserve">Total Loans To Total Shares (%) </t>
  </si>
  <si>
    <t>Delinquent Loans To Total Loans</t>
  </si>
  <si>
    <t>ACHIEVE FINANCIAL</t>
  </si>
  <si>
    <t>AMERICA'S FIRST NETWORK</t>
  </si>
  <si>
    <t>AMERICAN EAGLE FINANCIAL</t>
  </si>
  <si>
    <t>ARNOLD BAKERS EMPLOYEES</t>
  </si>
  <si>
    <t>ASA</t>
  </si>
  <si>
    <t>BRIDGEPORT CITY EMPLOYEES</t>
  </si>
  <si>
    <t>BRIDGEPORT POLICE</t>
  </si>
  <si>
    <t>BRIDGEPORT POST OFFICE</t>
  </si>
  <si>
    <t>C S P EMPLOYEES</t>
  </si>
  <si>
    <t>CENCAP</t>
  </si>
  <si>
    <t>CHARTER OAK</t>
  </si>
  <si>
    <t>COMMUNITY HEALTHCARE</t>
  </si>
  <si>
    <t>CONNECTICUT</t>
  </si>
  <si>
    <t>CONNECTICUT LABOR DEPT</t>
  </si>
  <si>
    <t>CONNECTICUT POSTAL</t>
  </si>
  <si>
    <t>CONNECTICUT STATE EMPLOYEES</t>
  </si>
  <si>
    <t>CONNECTICUT TRANSIT</t>
  </si>
  <si>
    <t>CONNEX</t>
  </si>
  <si>
    <t>CONSOLIDATED CONTROLS CORP.</t>
  </si>
  <si>
    <t>COREPLUS</t>
  </si>
  <si>
    <t>CORNERSTONE COMMUNITY</t>
  </si>
  <si>
    <t>CROSSPOINT</t>
  </si>
  <si>
    <t>CT1 MEDIA</t>
  </si>
  <si>
    <t>CURTIS</t>
  </si>
  <si>
    <t>DANBURY CYANAMID EMPLOYEES</t>
  </si>
  <si>
    <t>DUTCH POINT</t>
  </si>
  <si>
    <t>EAST END BAPTIST TABERNACLE</t>
  </si>
  <si>
    <t>ENFIELD COMMUNITY</t>
  </si>
  <si>
    <t>FAITH TABERNACLE BAPTIST</t>
  </si>
  <si>
    <t>FD COMMUNITY</t>
  </si>
  <si>
    <t>FINEX</t>
  </si>
  <si>
    <t>FIRST BAPTIST CHURCH (STRATFOR</t>
  </si>
  <si>
    <t>FIRST BRISTOL</t>
  </si>
  <si>
    <t>FIRST CONNECTICUT</t>
  </si>
  <si>
    <t>FRANKLIN TRUST</t>
  </si>
  <si>
    <t>GENERAL ELECTRIC EMPLOYEES</t>
  </si>
  <si>
    <t>GHA</t>
  </si>
  <si>
    <t>GREATER HARTFORD POLICE</t>
  </si>
  <si>
    <t>GREATER WATERBURY HEALTHCARE</t>
  </si>
  <si>
    <t>GREATER WATERTOWN</t>
  </si>
  <si>
    <t>GREENWICH MUNICIPAL EMPLOYEES</t>
  </si>
  <si>
    <t>GROTON MUNICIPAL EMPLOYEES</t>
  </si>
  <si>
    <t>HARTFORD</t>
  </si>
  <si>
    <t>HARTFORD FIREFIGHTERS</t>
  </si>
  <si>
    <t>HEALTHCARE FINANCIAL</t>
  </si>
  <si>
    <t>KIEF PROTECTIVE MUTUAL BENEFIT</t>
  </si>
  <si>
    <t>LAWRENCE MEMORIAL HOSPITAL EMP</t>
  </si>
  <si>
    <t>MANCHESTER MUNICIPAL</t>
  </si>
  <si>
    <t>MCKESSON</t>
  </si>
  <si>
    <t>MEMBERS</t>
  </si>
  <si>
    <t>MEMBERSFIRST CT</t>
  </si>
  <si>
    <t>MERIDEN POSTAL EMPLOYEES</t>
  </si>
  <si>
    <t>MERRITT</t>
  </si>
  <si>
    <t>METROPOLITAN DISTRICT EMPLOYEE</t>
  </si>
  <si>
    <t>MUTUAL SECURITY</t>
  </si>
  <si>
    <t>NEW HAVEN COUNTY</t>
  </si>
  <si>
    <t>NEW HAVEN FIREFIGHTERS</t>
  </si>
  <si>
    <t>NEW HAVEN TEACHERS</t>
  </si>
  <si>
    <t>NEW LONDON MUNICIPAL EMPLOYEES</t>
  </si>
  <si>
    <t>NORTHEAST FAMILY</t>
  </si>
  <si>
    <t>NORTHEASTERN CT. HEALTH CARE</t>
  </si>
  <si>
    <t>NORTHWEST HILLS</t>
  </si>
  <si>
    <t>NORWALK HOSPITAL</t>
  </si>
  <si>
    <t>NORWALK POSTAL EMPLOYEES</t>
  </si>
  <si>
    <t>NUTMEG STATE FINANCIAL</t>
  </si>
  <si>
    <t>PITNEY BOWES EMPLOYEES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</si>
  <si>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</si>
  <si>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</si>
  <si>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</si>
  <si>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</si>
  <si>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</si>
  <si>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</si>
  <si>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SOUNDVIEW FINANCIAL</t>
  </si>
  <si>
    <t>ST. VINCENT'S MEDICAL CENTER</t>
  </si>
  <si>
    <t>STAMFORD</t>
  </si>
  <si>
    <t>STAMFORD HEALTHCARE</t>
  </si>
  <si>
    <t>STAMFORD POSTAL EMPLOYEES</t>
  </si>
  <si>
    <t>STATE POLICE CREDIT UNION INC.</t>
  </si>
  <si>
    <t>THE NEW HAVEN POLICE AND MUNIC</t>
  </si>
  <si>
    <t>TOBACCO VALLEY TEACHERS</t>
  </si>
  <si>
    <t>TORRINGTON MUNICIPAL AND TEACH</t>
  </si>
  <si>
    <t>TRI-TOWN TEACHERS</t>
  </si>
  <si>
    <t>TRUMBULL</t>
  </si>
  <si>
    <t>UKRAINIAN SELFRELIANCE NEW ENG</t>
  </si>
  <si>
    <t>UNITED BUSINESS &amp; INDUSTRY</t>
  </si>
  <si>
    <t>VALLEY CATHOLIC</t>
  </si>
  <si>
    <t>WATERBURY CONNECTICUT TEACHERS</t>
  </si>
  <si>
    <t>WATERBURY POLICE</t>
  </si>
  <si>
    <t>WATERBURY POSTAL EMPLOYEES</t>
  </si>
  <si>
    <t>WELLNESS</t>
  </si>
  <si>
    <t>WESTERN CONNECTICUT</t>
  </si>
  <si>
    <t>WINDSOR LOCKS</t>
  </si>
  <si>
    <t>Total Loans ($) (In Millions)</t>
  </si>
  <si>
    <t xml:space="preserve">Total Deposits ($) (In Mil) </t>
  </si>
  <si>
    <t>Delinquent Loans/Allow For Losses</t>
  </si>
  <si>
    <t>Total Delinquent Loans (Mil)</t>
  </si>
  <si>
    <t xml:space="preserve">    Operating Exp./Gross Income</t>
  </si>
  <si>
    <t>Net Worth $ (In Millions)</t>
  </si>
  <si>
    <t>Net Interest Spread (Annualized)</t>
  </si>
  <si>
    <t>600 ATLANTIC</t>
  </si>
  <si>
    <t>ACUSHNET</t>
  </si>
  <si>
    <t>ALDEN</t>
  </si>
  <si>
    <t>ALIGN</t>
  </si>
  <si>
    <t>ALLCOM</t>
  </si>
  <si>
    <t>ALPHA</t>
  </si>
  <si>
    <t>ARLINGTON MUNICIPAL</t>
  </si>
  <si>
    <t>ARRHA</t>
  </si>
  <si>
    <t>ARTMET</t>
  </si>
  <si>
    <t>ATHOL</t>
  </si>
  <si>
    <t>ATTLEBORO M E</t>
  </si>
  <si>
    <t>BEDFORD VA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</si>
  <si>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</si>
  <si>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</si>
  <si>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</si>
  <si>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</si>
  <si>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</si>
  <si>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</si>
  <si>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</si>
  <si>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</si>
  <si>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</si>
  <si>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</si>
  <si>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</si>
  <si>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CAMBRIDGE TEACHERS</t>
  </si>
  <si>
    <t>CENTRAL ONE</t>
  </si>
  <si>
    <t>CHELSEA EMPLOYEES</t>
  </si>
  <si>
    <t>CITY OF BOSTON</t>
  </si>
  <si>
    <t>COMMONWEALTH UTILITIES EMPLOYE</t>
  </si>
  <si>
    <t>COMMUNITY CREDIT UNION OF LYNN</t>
  </si>
  <si>
    <t>CREDIT UNION OF THE BERKSHIRES</t>
  </si>
  <si>
    <t>CRESCENT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</si>
  <si>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</si>
  <si>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</si>
  <si>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</si>
  <si>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</si>
  <si>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</si>
  <si>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</si>
  <si>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</si>
  <si>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</si>
  <si>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</si>
  <si>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</si>
  <si>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</si>
  <si>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GLOUCESTER FIRE DEPARTMENT</t>
  </si>
  <si>
    <t>GLOUCESTER MUNICIPAL</t>
  </si>
  <si>
    <t>GOLDMARK</t>
  </si>
  <si>
    <t>GREATER SALEM EMPLOYEES</t>
  </si>
  <si>
    <t>GREATER SPRINGFIELD</t>
  </si>
  <si>
    <t>GREYLOCK</t>
  </si>
  <si>
    <t>HANSCOM</t>
  </si>
  <si>
    <t>HARVARD UNIVERSITY EMPLOYEES</t>
  </si>
  <si>
    <t>HAVERHILL FIRE DEPARTMENT</t>
  </si>
  <si>
    <t>HEALTH ALLIANCE</t>
  </si>
  <si>
    <t>HOLYOKE</t>
  </si>
  <si>
    <t>HOLYOKE POSTAL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</si>
  <si>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</si>
  <si>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</si>
  <si>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</si>
  <si>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</si>
  <si>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</si>
  <si>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</si>
  <si>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</si>
  <si>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</si>
  <si>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LINCOLN SUDBURY TOWN EMPLOYEE</t>
  </si>
  <si>
    <t>LOWELL FIREFIGHTERS</t>
  </si>
  <si>
    <t>LOWELL MUNICIPAL EMPLOYEES</t>
  </si>
  <si>
    <t>LUSO</t>
  </si>
  <si>
    <t>LUSO-AMERICAN</t>
  </si>
  <si>
    <t>LYNN FIREMENS</t>
  </si>
  <si>
    <t>LYNN MUNICIPAL EMPLOYEES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</si>
  <si>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</si>
  <si>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</si>
  <si>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</si>
  <si>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</si>
  <si>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</si>
  <si>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</si>
  <si>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</si>
  <si>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</si>
  <si>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</si>
  <si>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</si>
  <si>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</si>
  <si>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</si>
  <si>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</si>
  <si>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</si>
  <si>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</si>
  <si>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</si>
  <si>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</si>
  <si>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</si>
  <si>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</si>
  <si>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</si>
  <si>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</si>
  <si>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</si>
  <si>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</si>
  <si>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</si>
  <si>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</si>
  <si>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</si>
  <si>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</si>
  <si>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</si>
  <si>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</si>
  <si>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NORTHAMPTON V.A.F.</t>
  </si>
  <si>
    <t>NORWOOD TOWN EMPLOYEES</t>
  </si>
  <si>
    <t>NOTRE DAME COMMUNITY</t>
  </si>
  <si>
    <t>OCEAN SPRAY EMPLOYEES</t>
  </si>
  <si>
    <t>ONE TWENTY</t>
  </si>
  <si>
    <t>PEABODY MUNICIPAL</t>
  </si>
  <si>
    <t>PIONEER VALLEY</t>
  </si>
  <si>
    <t>PLYMOUTH COUNTY TEACHERS</t>
  </si>
  <si>
    <t>POLISH NATIONAL</t>
  </si>
  <si>
    <t>PRESSERS UNION LOCAL 12 ILGWU</t>
  </si>
  <si>
    <t>QUINCY</t>
  </si>
  <si>
    <t>RAH</t>
  </si>
  <si>
    <t>READING MASS. TOWN EMPLOYEES</t>
  </si>
  <si>
    <t>REVERE FIREFIGHTERS</t>
  </si>
  <si>
    <t>REVERE MUNICIPAL EMPLOYEES</t>
  </si>
  <si>
    <t>RIVER WORKS</t>
  </si>
  <si>
    <t>ROCKLAND</t>
  </si>
  <si>
    <t>RTN</t>
  </si>
  <si>
    <t>SANTO CHRISTO</t>
  </si>
  <si>
    <t>SHARON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</si>
  <si>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</si>
  <si>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</si>
  <si>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</si>
  <si>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</si>
  <si>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</si>
  <si>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</si>
  <si>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</si>
  <si>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SOUTHERN MASS</t>
  </si>
  <si>
    <t>SPRINGFIELD STREET RAILWAY EMP</t>
  </si>
  <si>
    <t>ST. ANNE'S OF FALL RIVER</t>
  </si>
  <si>
    <t>ST. ANTHONY OF NEW BEDFORD</t>
  </si>
  <si>
    <t>ST. ANTHONY OF PADUA</t>
  </si>
  <si>
    <t>ST. DOMINICS</t>
  </si>
  <si>
    <t>ST. JEAN'S</t>
  </si>
  <si>
    <t>ST. MARY'S</t>
  </si>
  <si>
    <t>ST. MICHAELS FALL RIVER</t>
  </si>
  <si>
    <t>ST. VINCENT HOSPITAL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</si>
  <si>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</si>
  <si>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</si>
  <si>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</si>
  <si>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</si>
  <si>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</si>
  <si>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</si>
  <si>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</si>
  <si>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</si>
  <si>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</si>
  <si>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WAKEFIELD TOWN EMPLOYEES</t>
  </si>
  <si>
    <t>WALTHAM MUNICIPAL EMPLOYEES</t>
  </si>
  <si>
    <t>WATERTOWN MUNICIPAL</t>
  </si>
  <si>
    <t>WEBSTER FIRST</t>
  </si>
  <si>
    <t>WELLESLEY MUNICIPAL EMPLOYEES</t>
  </si>
  <si>
    <t>WESTPORT</t>
  </si>
  <si>
    <t>WINCHESTER</t>
  </si>
  <si>
    <t>WOBURN MUNICIPAL</t>
  </si>
  <si>
    <t>WORCESTER</t>
  </si>
  <si>
    <t>WORCESTER FIRE DEPT.</t>
  </si>
  <si>
    <t>WORCESTER POLICE DEPARTMENT</t>
  </si>
  <si>
    <t>WORKERS</t>
  </si>
  <si>
    <t>ALLIANCE BLACKSTONE VALLEY</t>
  </si>
  <si>
    <t>BLACKSTONE RIVER</t>
  </si>
  <si>
    <t>COMMUNITY &amp; TEACHERS</t>
  </si>
  <si>
    <t>COVENTRY TEACHERS</t>
  </si>
  <si>
    <t>CRANSTON MUNICIPAL EMPLOYEES</t>
  </si>
  <si>
    <t>CUMBERLAND MUNICIPAL EMPLOYEES</t>
  </si>
  <si>
    <t>GREENWOOD</t>
  </si>
  <si>
    <t>KENT HOSPITAL</t>
  </si>
  <si>
    <t>NATCO EMPLOYEES</t>
  </si>
  <si>
    <t>NAVIGANT</t>
  </si>
  <si>
    <t>OCEAN STATE</t>
  </si>
  <si>
    <t>PAWTUCKET</t>
  </si>
  <si>
    <t>PAWTUCKET MUNICIPAL EMPLOYEES</t>
  </si>
  <si>
    <t>POSTAL EMPLOYEES REGIONAL</t>
  </si>
  <si>
    <t>POSTAL GOVERNMENT EMPLOYEES</t>
  </si>
  <si>
    <t>RHODE ISLAND</t>
  </si>
  <si>
    <t>THE PEOPLES</t>
  </si>
  <si>
    <t>WAVE</t>
  </si>
  <si>
    <t>WESTERLY COMMUNITY</t>
  </si>
  <si>
    <t>WOODLAWN</t>
  </si>
  <si>
    <t>CREDIT UNION OF VERMONT</t>
  </si>
  <si>
    <t>GREEN MOUNTAIN</t>
  </si>
  <si>
    <t>HERITAGE FAMILY</t>
  </si>
  <si>
    <t>MEMBERS 1ST</t>
  </si>
  <si>
    <t>MEMBERS ADVANTAGE COMMUNITY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</si>
  <si>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</si>
  <si>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</si>
  <si>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</si>
  <si>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</si>
  <si>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</si>
  <si>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</si>
  <si>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</si>
  <si>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RIVER VALLEY</t>
  </si>
  <si>
    <t>ST. PATRICK S PARISH</t>
  </si>
  <si>
    <t>VERMONT</t>
  </si>
  <si>
    <t>VERMONT STATE EMPLOYEES</t>
  </si>
  <si>
    <t>VERMONT VA</t>
  </si>
  <si>
    <t>WHITE RIVER</t>
  </si>
  <si>
    <t>BELLWETHER COMMUNITY</t>
  </si>
  <si>
    <t>FREUDENBERG-NOK EMPLOYEES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</si>
  <si>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</si>
  <si>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</si>
  <si>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</si>
  <si>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</si>
  <si>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</si>
  <si>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</si>
  <si>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</si>
  <si>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</si>
  <si>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</si>
  <si>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</si>
  <si>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</si>
  <si>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</si>
  <si>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</si>
  <si>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</si>
  <si>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</si>
  <si>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 xml:space="preserve">BLUE CROSS AND BLUE SHIELD OF 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</si>
  <si>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</si>
  <si>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</si>
  <si>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</si>
  <si>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</si>
  <si>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</si>
  <si>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</si>
  <si>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</si>
  <si>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</si>
  <si>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</si>
  <si>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</si>
  <si>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</si>
  <si>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 EAST</t>
  </si>
  <si>
    <t>EASTMILL</t>
  </si>
  <si>
    <t>EVERGREEN</t>
  </si>
  <si>
    <t>FIVE COUNTY</t>
  </si>
  <si>
    <t>FRANKLIN-SOMERSET</t>
  </si>
  <si>
    <t>GARDINER</t>
  </si>
  <si>
    <t>GREAT FALLS REGIONAL</t>
  </si>
  <si>
    <t>INFINITY</t>
  </si>
  <si>
    <t>K V</t>
  </si>
  <si>
    <t>KATAHDIN</t>
  </si>
  <si>
    <t>KSW</t>
  </si>
  <si>
    <t>LEWISTON MUNICIPAL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</si>
  <si>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</si>
  <si>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</si>
  <si>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</si>
  <si>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</si>
  <si>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</si>
  <si>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</si>
  <si>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</si>
  <si>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</si>
  <si>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</si>
  <si>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MONMOUTH</t>
  </si>
  <si>
    <t>NEW DIMENSIONS</t>
  </si>
  <si>
    <t>NORSTATE</t>
  </si>
  <si>
    <t>OTIS</t>
  </si>
  <si>
    <t>OXFORD</t>
  </si>
  <si>
    <t>PENOBSCOT COUNTY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</si>
  <si>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</si>
  <si>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</si>
  <si>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</si>
  <si>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</si>
  <si>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</si>
  <si>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</si>
  <si>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</si>
  <si>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</si>
  <si>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</si>
  <si>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</si>
  <si>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WINSLOW COMMUNITY</t>
  </si>
  <si>
    <t>WINTHROP AREA</t>
  </si>
  <si>
    <t>ALLL to Total Loans</t>
  </si>
  <si>
    <t>Connecticut Credit Unions</t>
  </si>
  <si>
    <t>Peer Information</t>
  </si>
  <si>
    <t>Allowance for Loan Losses ($)</t>
  </si>
  <si>
    <t>Total Delinquent Loans ($) (Mil)</t>
  </si>
  <si>
    <t>Net Worth To Total Assets %</t>
  </si>
  <si>
    <t>ALLL to Total Loans %</t>
  </si>
  <si>
    <t>Delinquent Loans/Allow For Losses %</t>
  </si>
  <si>
    <t>Delinquent Loans To Total Loans %</t>
  </si>
  <si>
    <t xml:space="preserve"> Net Charge-Off/Avg Loans (Annualized)</t>
  </si>
  <si>
    <t>Allowance for Loan Losses Coverage Ratio</t>
  </si>
  <si>
    <t>Yield On Avg Loans (Annualized)</t>
  </si>
  <si>
    <t>Yield On Avg Investments (Annualized)</t>
  </si>
  <si>
    <t>Cost of Funds On Avg Deposits (Annualized)</t>
  </si>
  <si>
    <t>ROA (Annualized) After NCUSIF Exp</t>
  </si>
  <si>
    <t>ROA Rank</t>
  </si>
  <si>
    <t>Margin Rank</t>
  </si>
  <si>
    <t>Investment Yield Rank</t>
  </si>
  <si>
    <t>Operating Expenses to Gross Income Rank</t>
  </si>
  <si>
    <t>Loan to Shares Rank</t>
  </si>
  <si>
    <t>Average of the Five</t>
  </si>
  <si>
    <t>Average Rank of the Five</t>
  </si>
  <si>
    <t>As of and for the Period End June 30, 2019</t>
  </si>
  <si>
    <t>Massachusetts Credit Unions</t>
  </si>
  <si>
    <t>Rhode Island Credit Unions</t>
  </si>
  <si>
    <t xml:space="preserve">   Yield On Avg Loans (Annualized)</t>
  </si>
  <si>
    <t>As of and for the Period Ended June 30, 2019</t>
  </si>
  <si>
    <t>ALLL to Loans</t>
  </si>
  <si>
    <t>Vermont Credit Unions</t>
  </si>
  <si>
    <t>Allowance for Loan Losses</t>
  </si>
  <si>
    <t xml:space="preserve"> Yield On Avg Loans (Annualized)</t>
  </si>
  <si>
    <t>New Hampshire Credit Unions</t>
  </si>
  <si>
    <t>Maine Credit Unions</t>
  </si>
  <si>
    <t>All New England Credit Unions</t>
  </si>
  <si>
    <t>Allowannce for Loan Losses Coverage Ratio</t>
  </si>
  <si>
    <t>National Credit Union Averages - June 2019</t>
  </si>
  <si>
    <t>New England Averages Prior Year - June 2018</t>
  </si>
  <si>
    <t>New England Averages -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</si>
</sst>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3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wrapText="1"/>
    </xf>
    <xf numFmtId="43" fontId="18" fillId="0" borderId="0" xfId="1" applyFont="1" applyBorder="1"/>
    <xf numFmtId="43" fontId="18" fillId="0" borderId="0" xfId="1" applyFont="1" applyFill="1" applyBorder="1"/>
    <xf numFmtId="43" fontId="18" fillId="0" borderId="0" xfId="1" applyFont="1"/>
    <xf numFmtId="43" fontId="0" fillId="0" borderId="0" xfId="1" applyFont="1"/>
    <xf numFmtId="0" fontId="0" fillId="0" borderId="0" xfId="0" applyAlignment="1">
      <alignment horizontal="left"/>
    </xf>
    <xf numFmtId="0" fontId="19" fillId="0" borderId="0" xfId="0" applyFont="1" applyFill="1" applyBorder="1"/>
    <xf numFmtId="0" fontId="20" fillId="33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0" fillId="34" borderId="0" xfId="0" applyFont="1" applyFill="1" applyBorder="1" applyAlignment="1">
      <alignment horizontal="center" wrapText="1"/>
    </xf>
    <xf numFmtId="0" fontId="20" fillId="35" borderId="0" xfId="0" applyFont="1" applyFill="1" applyBorder="1" applyAlignment="1">
      <alignment horizontal="center" wrapText="1"/>
    </xf>
    <xf numFmtId="0" fontId="20" fillId="36" borderId="0" xfId="0" applyFont="1" applyFill="1" applyBorder="1" applyAlignment="1">
      <alignment horizontal="center" wrapText="1"/>
    </xf>
    <xf numFmtId="0" fontId="20" fillId="37" borderId="0" xfId="0" applyFont="1" applyFill="1" applyBorder="1" applyAlignment="1">
      <alignment horizontal="center" wrapText="1"/>
    </xf>
    <xf numFmtId="0" fontId="20" fillId="38" borderId="0" xfId="0" applyFont="1" applyFill="1" applyBorder="1" applyAlignment="1">
      <alignment horizontal="center" wrapText="1"/>
    </xf>
    <xf numFmtId="0" fontId="20" fillId="39" borderId="0" xfId="0" applyFont="1" applyFill="1" applyBorder="1" applyAlignment="1">
      <alignment horizontal="center" wrapText="1"/>
    </xf>
    <xf numFmtId="0" fontId="16" fillId="0" borderId="0" xfId="0" applyFont="1" applyFill="1" applyBorder="1"/>
    <xf numFmtId="0" fontId="20" fillId="4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/>
    </xf>
    <xf numFmtId="0" fontId="18" fillId="0" borderId="0" xfId="0" applyFont="1"/>
    <xf numFmtId="2" fontId="18" fillId="0" borderId="0" xfId="0" applyNumberFormat="1" applyFont="1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/>
    <xf numFmtId="43" fontId="18" fillId="0" borderId="0" xfId="1" applyFont="1" applyFill="1"/>
    <xf numFmtId="0" fontId="18" fillId="0" borderId="0" xfId="0" applyFont="1" applyFill="1"/>
    <xf numFmtId="2" fontId="18" fillId="0" borderId="0" xfId="0" applyNumberFormat="1" applyFont="1" applyFill="1"/>
    <xf numFmtId="8" fontId="0" fillId="0" borderId="0" xfId="0" applyNumberFormat="1" applyFill="1"/>
    <xf numFmtId="0" fontId="21" fillId="0" borderId="0" xfId="0" applyFont="1" applyFill="1" applyBorder="1" applyAlignment="1">
      <alignment horizontal="left" wrapText="1"/>
    </xf>
    <xf numFmtId="43" fontId="21" fillId="0" borderId="0" xfId="1" applyFont="1" applyFill="1" applyBorder="1" applyAlignment="1">
      <alignment horizontal="right" wrapText="1"/>
    </xf>
    <xf numFmtId="43" fontId="19" fillId="0" borderId="0" xfId="1" applyFont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333399"/>
      <color rgb="FF494529"/>
      <color rgb="FFE26B0A"/>
      <color rgb="FF76933C"/>
      <color rgb="FF31869B"/>
      <color rgb="FF990033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AE98"/>
  <sheetViews>
    <sheetView workbookViewId="0">
      <pane ySplit="4" topLeftCell="A5" activePane="bottomLeft" state="frozen"/>
      <selection pane="bottomLeft" activeCell="E24" sqref="E24"/>
    </sheetView>
  </sheetViews>
  <sheetFormatPr defaultRowHeight="15" x14ac:dyDescent="0.25"/>
  <cols>
    <col min="1" max="1" width="35.42578125" bestFit="1" customWidth="1"/>
    <col min="2" max="2" width="7.5703125" bestFit="1" customWidth="1"/>
    <col min="3" max="3" width="8.5703125" bestFit="1" customWidth="1"/>
    <col min="4" max="4" width="9.85546875" customWidth="1"/>
    <col min="5" max="5" width="9.7109375" customWidth="1"/>
    <col min="6" max="6" width="11.28515625" customWidth="1"/>
    <col min="7" max="7" width="9.7109375" customWidth="1"/>
    <col min="8" max="8" width="10.28515625" customWidth="1"/>
    <col min="9" max="9" width="8" customWidth="1"/>
    <col min="10" max="10" width="12" customWidth="1"/>
    <col min="11" max="11" width="9.7109375" customWidth="1"/>
    <col min="12" max="12" width="13.85546875" customWidth="1"/>
    <col min="13" max="13" width="9.7109375" customWidth="1"/>
    <col min="14" max="15" width="12" customWidth="1"/>
    <col min="16" max="16" width="11.7109375" customWidth="1"/>
    <col min="17" max="18" width="10.85546875" customWidth="1"/>
    <col min="19" max="19" width="11.42578125" customWidth="1"/>
    <col min="20" max="20" width="10.7109375" customWidth="1"/>
    <col min="21" max="21" width="11.140625" customWidth="1"/>
    <col min="22" max="22" width="10.5703125" customWidth="1"/>
    <col min="23" max="23" width="3.42578125" customWidth="1"/>
    <col min="24" max="24" width="8.5703125" customWidth="1"/>
    <col min="25" max="25" width="6.42578125" customWidth="1"/>
    <col min="26" max="26" width="10" customWidth="1"/>
    <col min="27" max="27" width="8.85546875" customWidth="1"/>
    <col min="28" max="28" width="6.85546875" customWidth="1"/>
    <col min="29" max="30" width="7.42578125" customWidth="1"/>
  </cols>
  <sheetData>
    <row r="1" spans="1:31" x14ac:dyDescent="0.25">
      <c r="A1" s="9" t="s">
        <v>369</v>
      </c>
    </row>
    <row r="2" spans="1:31" x14ac:dyDescent="0.25">
      <c r="A2" s="9" t="s">
        <v>370</v>
      </c>
    </row>
    <row r="3" spans="1:31" x14ac:dyDescent="0.25">
      <c r="A3" s="9" t="s">
        <v>390</v>
      </c>
    </row>
    <row r="4" spans="1:31" s="11" customFormat="1" ht="64.5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99</v>
      </c>
      <c r="F4" s="10" t="s">
        <v>371</v>
      </c>
      <c r="G4" s="10" t="s">
        <v>372</v>
      </c>
      <c r="H4" s="10" t="s">
        <v>100</v>
      </c>
      <c r="I4" s="10" t="s">
        <v>104</v>
      </c>
      <c r="J4" s="10" t="s">
        <v>373</v>
      </c>
      <c r="K4" s="10" t="s">
        <v>374</v>
      </c>
      <c r="L4" s="10" t="s">
        <v>375</v>
      </c>
      <c r="M4" s="10" t="s">
        <v>5</v>
      </c>
      <c r="N4" s="10" t="s">
        <v>376</v>
      </c>
      <c r="O4" s="10" t="s">
        <v>377</v>
      </c>
      <c r="P4" s="10" t="s">
        <v>378</v>
      </c>
      <c r="Q4" s="10" t="s">
        <v>379</v>
      </c>
      <c r="R4" s="10" t="s">
        <v>380</v>
      </c>
      <c r="S4" s="10" t="s">
        <v>381</v>
      </c>
      <c r="T4" s="10" t="s">
        <v>105</v>
      </c>
      <c r="U4" s="10" t="s">
        <v>382</v>
      </c>
      <c r="V4" s="10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1" s="3" customFormat="1" x14ac:dyDescent="0.25"/>
    <row r="6" spans="1:31" x14ac:dyDescent="0.25">
      <c r="A6" s="8">
        <v>360</v>
      </c>
      <c r="B6">
        <v>7723</v>
      </c>
      <c r="C6" s="1">
        <v>17735</v>
      </c>
      <c r="D6" s="7">
        <v>234.55</v>
      </c>
      <c r="E6" s="7">
        <v>163.13</v>
      </c>
      <c r="F6" s="4">
        <f t="shared" ref="F6:F69" si="0">G6/(L6/100)</f>
        <v>2.6762501911607277</v>
      </c>
      <c r="G6" s="7">
        <v>1.75</v>
      </c>
      <c r="H6" s="7">
        <v>209.63</v>
      </c>
      <c r="I6" s="7">
        <v>20.92</v>
      </c>
      <c r="J6" s="7">
        <v>8.92</v>
      </c>
      <c r="K6" s="5">
        <f t="shared" ref="K6:K69" si="1">(F6/E6)*100</f>
        <v>1.6405628585549732</v>
      </c>
      <c r="L6" s="7">
        <v>65.39</v>
      </c>
      <c r="M6" s="7">
        <v>77.819999999999993</v>
      </c>
      <c r="N6" s="7">
        <v>1.07</v>
      </c>
      <c r="O6" s="7">
        <v>1.17</v>
      </c>
      <c r="P6" s="6">
        <f t="shared" ref="P6:P69" si="2">K6/O6</f>
        <v>1.402190477397413</v>
      </c>
      <c r="Q6" s="7">
        <v>4.67</v>
      </c>
      <c r="R6" s="7">
        <v>2.23</v>
      </c>
      <c r="S6" s="7">
        <v>0.35</v>
      </c>
      <c r="T6" s="7">
        <v>3.69</v>
      </c>
      <c r="U6" s="7">
        <v>0.48</v>
      </c>
      <c r="V6" s="7">
        <v>81.72</v>
      </c>
      <c r="X6" s="23">
        <f t="shared" ref="X6" si="3">RANK(U6,$U$5:$U$399)</f>
        <v>41</v>
      </c>
      <c r="Y6" s="23">
        <f t="shared" ref="Y6" si="4">RANK(T6,$T$5:$T$399)</f>
        <v>33</v>
      </c>
      <c r="Z6" s="23">
        <f t="shared" ref="Z6" si="5">RANK(R6,$R$5:$R$399)</f>
        <v>28</v>
      </c>
      <c r="AA6" s="23">
        <f t="shared" ref="AA6" si="6">RANK(V6,$V$5:$V$399,1)</f>
        <v>49</v>
      </c>
      <c r="AB6" s="23">
        <f t="shared" ref="AB6" si="7">RANK(M6,$M$5:$M$399)</f>
        <v>22</v>
      </c>
      <c r="AC6" s="24">
        <f t="shared" ref="AC6" si="8">AVERAGE(X6:AB6)</f>
        <v>34.6</v>
      </c>
      <c r="AD6" s="23">
        <f t="shared" ref="AD6" si="9">RANK(AC6,$AC$5:$AC$399,1)</f>
        <v>21</v>
      </c>
      <c r="AE6" s="2"/>
    </row>
    <row r="7" spans="1:31" x14ac:dyDescent="0.25">
      <c r="A7" t="s">
        <v>7</v>
      </c>
      <c r="B7">
        <v>61256</v>
      </c>
      <c r="C7" s="1">
        <v>16889</v>
      </c>
      <c r="D7" s="7">
        <v>136.51</v>
      </c>
      <c r="E7" s="7">
        <v>95.23</v>
      </c>
      <c r="F7" s="4">
        <f t="shared" si="0"/>
        <v>0.64774467082793552</v>
      </c>
      <c r="G7" s="7">
        <v>1.1000000000000001</v>
      </c>
      <c r="H7" s="7">
        <v>123.49</v>
      </c>
      <c r="I7" s="7">
        <v>11.33</v>
      </c>
      <c r="J7" s="7">
        <v>8.3000000000000007</v>
      </c>
      <c r="K7" s="5">
        <f t="shared" si="1"/>
        <v>0.68018972049557436</v>
      </c>
      <c r="L7" s="7">
        <v>169.82</v>
      </c>
      <c r="M7" s="7">
        <v>77.11</v>
      </c>
      <c r="N7" s="7">
        <v>1.1599999999999999</v>
      </c>
      <c r="O7" s="7">
        <v>0.74</v>
      </c>
      <c r="P7" s="6">
        <f t="shared" si="2"/>
        <v>0.91917529796699238</v>
      </c>
      <c r="Q7" s="7">
        <v>5.72</v>
      </c>
      <c r="R7" s="7">
        <v>2.29</v>
      </c>
      <c r="S7" s="7">
        <v>0.28999999999999998</v>
      </c>
      <c r="T7" s="7">
        <v>4.68</v>
      </c>
      <c r="U7" s="7">
        <v>0.5</v>
      </c>
      <c r="V7" s="7">
        <v>80.87</v>
      </c>
      <c r="X7" s="23">
        <f t="shared" ref="X7:X70" si="10">RANK(U7,$U$5:$U$399)</f>
        <v>39</v>
      </c>
      <c r="Y7" s="23">
        <f t="shared" ref="Y7:Y70" si="11">RANK(T7,$T$5:$T$399)</f>
        <v>9</v>
      </c>
      <c r="Z7" s="23">
        <f t="shared" ref="Z7:Z70" si="12">RANK(R7,$R$5:$R$399)</f>
        <v>20</v>
      </c>
      <c r="AA7" s="23">
        <f t="shared" ref="AA7:AA70" si="13">RANK(V7,$V$5:$V$399,1)</f>
        <v>47</v>
      </c>
      <c r="AB7" s="23">
        <f t="shared" ref="AB7:AB70" si="14">RANK(M7,$M$5:$M$399)</f>
        <v>24</v>
      </c>
      <c r="AC7" s="24">
        <f t="shared" ref="AC7:AC70" si="15">AVERAGE(X7:AB7)</f>
        <v>27.8</v>
      </c>
      <c r="AD7" s="23">
        <f t="shared" ref="AD7:AD70" si="16">RANK(AC7,$AC$5:$AC$399,1)</f>
        <v>11</v>
      </c>
      <c r="AE7" s="2"/>
    </row>
    <row r="8" spans="1:31" x14ac:dyDescent="0.25">
      <c r="A8" t="s">
        <v>8</v>
      </c>
      <c r="B8">
        <v>68680</v>
      </c>
      <c r="C8" s="1">
        <v>4906</v>
      </c>
      <c r="D8" s="7">
        <v>35.39</v>
      </c>
      <c r="E8" s="7">
        <v>20.5</v>
      </c>
      <c r="F8" s="4">
        <f t="shared" si="0"/>
        <v>0.13046588948276586</v>
      </c>
      <c r="G8" s="7">
        <v>0.31</v>
      </c>
      <c r="H8" s="7">
        <v>31.7</v>
      </c>
      <c r="I8" s="7">
        <v>3.53</v>
      </c>
      <c r="J8" s="7">
        <v>9.99</v>
      </c>
      <c r="K8" s="5">
        <f t="shared" si="1"/>
        <v>0.63641897308666273</v>
      </c>
      <c r="L8" s="7">
        <v>237.61</v>
      </c>
      <c r="M8" s="7">
        <v>64.680000000000007</v>
      </c>
      <c r="N8" s="7">
        <v>1.5</v>
      </c>
      <c r="O8" s="7">
        <v>0.59</v>
      </c>
      <c r="P8" s="6">
        <f t="shared" si="2"/>
        <v>1.0786762255706148</v>
      </c>
      <c r="Q8" s="7">
        <v>6.06</v>
      </c>
      <c r="R8" s="7">
        <v>2.34</v>
      </c>
      <c r="S8" s="7">
        <v>0.3</v>
      </c>
      <c r="T8" s="7">
        <v>4.24</v>
      </c>
      <c r="U8" s="7">
        <v>0.04</v>
      </c>
      <c r="V8" s="7">
        <v>87.23</v>
      </c>
      <c r="X8" s="23">
        <f t="shared" si="10"/>
        <v>73</v>
      </c>
      <c r="Y8" s="23">
        <f t="shared" si="11"/>
        <v>15</v>
      </c>
      <c r="Z8" s="23">
        <f t="shared" si="12"/>
        <v>17</v>
      </c>
      <c r="AA8" s="23">
        <f t="shared" si="13"/>
        <v>63</v>
      </c>
      <c r="AB8" s="23">
        <f t="shared" si="14"/>
        <v>37</v>
      </c>
      <c r="AC8" s="24">
        <f t="shared" si="15"/>
        <v>41</v>
      </c>
      <c r="AD8" s="23">
        <f t="shared" si="16"/>
        <v>38</v>
      </c>
      <c r="AE8" s="2"/>
    </row>
    <row r="9" spans="1:31" x14ac:dyDescent="0.25">
      <c r="A9" t="s">
        <v>9</v>
      </c>
      <c r="B9">
        <v>68659</v>
      </c>
      <c r="C9" s="1">
        <v>148387</v>
      </c>
      <c r="D9" s="7">
        <v>1878.63</v>
      </c>
      <c r="E9" s="7">
        <v>1493.14</v>
      </c>
      <c r="F9" s="4">
        <f t="shared" si="0"/>
        <v>6.1124889991199289</v>
      </c>
      <c r="G9" s="7">
        <v>7.64</v>
      </c>
      <c r="H9" s="7">
        <v>1686.34</v>
      </c>
      <c r="I9" s="7">
        <v>185.84</v>
      </c>
      <c r="J9" s="7">
        <v>9.89</v>
      </c>
      <c r="K9" s="5">
        <f t="shared" si="1"/>
        <v>0.40937145874599357</v>
      </c>
      <c r="L9" s="7">
        <v>124.99</v>
      </c>
      <c r="M9" s="7">
        <v>88.54</v>
      </c>
      <c r="N9" s="7">
        <v>0.51</v>
      </c>
      <c r="O9" s="7">
        <v>0.45</v>
      </c>
      <c r="P9" s="6">
        <f t="shared" si="2"/>
        <v>0.90971435276887458</v>
      </c>
      <c r="Q9" s="7">
        <v>3.99</v>
      </c>
      <c r="R9" s="7">
        <v>2.66</v>
      </c>
      <c r="S9" s="7">
        <v>0.97</v>
      </c>
      <c r="T9" s="7">
        <v>2.82</v>
      </c>
      <c r="U9" s="7">
        <v>1.01</v>
      </c>
      <c r="V9" s="7">
        <v>58.23</v>
      </c>
      <c r="X9" s="23">
        <f t="shared" si="10"/>
        <v>12</v>
      </c>
      <c r="Y9" s="23">
        <f t="shared" si="11"/>
        <v>74</v>
      </c>
      <c r="Z9" s="23">
        <f t="shared" si="12"/>
        <v>6</v>
      </c>
      <c r="AA9" s="23">
        <f t="shared" si="13"/>
        <v>7</v>
      </c>
      <c r="AB9" s="23">
        <f t="shared" si="14"/>
        <v>10</v>
      </c>
      <c r="AC9" s="24">
        <f t="shared" si="15"/>
        <v>21.8</v>
      </c>
      <c r="AD9" s="23">
        <f t="shared" si="16"/>
        <v>3</v>
      </c>
      <c r="AE9" s="2"/>
    </row>
    <row r="10" spans="1:31" x14ac:dyDescent="0.25">
      <c r="A10" t="s">
        <v>10</v>
      </c>
      <c r="B10">
        <v>15616</v>
      </c>
      <c r="C10">
        <v>376</v>
      </c>
      <c r="D10" s="7">
        <v>2.57</v>
      </c>
      <c r="E10" s="7">
        <v>0.38</v>
      </c>
      <c r="F10" s="4">
        <f t="shared" si="0"/>
        <v>2.3463162834350074E-2</v>
      </c>
      <c r="G10" s="7">
        <v>0.01</v>
      </c>
      <c r="H10" s="7">
        <v>1.96</v>
      </c>
      <c r="I10" s="7">
        <v>0.61</v>
      </c>
      <c r="J10" s="7">
        <v>23.71</v>
      </c>
      <c r="K10" s="5">
        <f t="shared" si="1"/>
        <v>6.1745165353552824</v>
      </c>
      <c r="L10" s="7">
        <v>42.62</v>
      </c>
      <c r="M10" s="7">
        <v>19.16</v>
      </c>
      <c r="N10" s="7">
        <v>1.6</v>
      </c>
      <c r="O10" s="7">
        <v>0.06</v>
      </c>
      <c r="P10" s="6">
        <v>20</v>
      </c>
      <c r="Q10" s="7">
        <v>8.36</v>
      </c>
      <c r="R10" s="7">
        <v>2.2599999999999998</v>
      </c>
      <c r="S10" s="7">
        <v>0.11</v>
      </c>
      <c r="T10" s="7">
        <v>3.07</v>
      </c>
      <c r="U10" s="7">
        <v>-1.17</v>
      </c>
      <c r="V10" s="7">
        <v>131.47999999999999</v>
      </c>
      <c r="X10" s="23">
        <f t="shared" si="10"/>
        <v>86</v>
      </c>
      <c r="Y10" s="23">
        <f t="shared" si="11"/>
        <v>59</v>
      </c>
      <c r="Z10" s="23">
        <f t="shared" si="12"/>
        <v>21</v>
      </c>
      <c r="AA10" s="23">
        <f t="shared" si="13"/>
        <v>87</v>
      </c>
      <c r="AB10" s="23">
        <f t="shared" si="14"/>
        <v>89</v>
      </c>
      <c r="AC10" s="24">
        <f t="shared" si="15"/>
        <v>68.400000000000006</v>
      </c>
      <c r="AD10" s="23">
        <f t="shared" si="16"/>
        <v>83</v>
      </c>
      <c r="AE10" s="2"/>
    </row>
    <row r="11" spans="1:31" x14ac:dyDescent="0.25">
      <c r="A11" t="s">
        <v>11</v>
      </c>
      <c r="B11">
        <v>21190</v>
      </c>
      <c r="C11" s="1">
        <v>1287</v>
      </c>
      <c r="D11" s="7">
        <v>7.98</v>
      </c>
      <c r="E11" s="7">
        <v>2.84</v>
      </c>
      <c r="F11" s="4">
        <f t="shared" si="0"/>
        <v>1.9082148649937982E-2</v>
      </c>
      <c r="G11" s="7">
        <v>0.06</v>
      </c>
      <c r="H11" s="7">
        <v>7.08</v>
      </c>
      <c r="I11" s="7">
        <v>0.89</v>
      </c>
      <c r="J11" s="7">
        <v>11.21</v>
      </c>
      <c r="K11" s="5">
        <f t="shared" si="1"/>
        <v>0.67190664260345012</v>
      </c>
      <c r="L11" s="7">
        <v>314.43</v>
      </c>
      <c r="M11" s="7">
        <v>40.159999999999997</v>
      </c>
      <c r="N11" s="7">
        <v>2.02</v>
      </c>
      <c r="O11" s="7">
        <v>-0.16</v>
      </c>
      <c r="P11" s="6">
        <v>5</v>
      </c>
      <c r="Q11" s="7">
        <v>7.46</v>
      </c>
      <c r="R11" s="7">
        <v>1.98</v>
      </c>
      <c r="S11" s="7">
        <v>0.17</v>
      </c>
      <c r="T11" s="7">
        <v>3.72</v>
      </c>
      <c r="U11" s="7">
        <v>0.49</v>
      </c>
      <c r="V11" s="7">
        <v>88.03</v>
      </c>
      <c r="X11" s="23">
        <f t="shared" si="10"/>
        <v>40</v>
      </c>
      <c r="Y11" s="23">
        <f t="shared" si="11"/>
        <v>32</v>
      </c>
      <c r="Z11" s="23">
        <f t="shared" si="12"/>
        <v>65</v>
      </c>
      <c r="AA11" s="23">
        <f t="shared" si="13"/>
        <v>66</v>
      </c>
      <c r="AB11" s="23">
        <f t="shared" si="14"/>
        <v>67</v>
      </c>
      <c r="AC11" s="24">
        <f t="shared" si="15"/>
        <v>54</v>
      </c>
      <c r="AD11" s="23">
        <f t="shared" si="16"/>
        <v>57</v>
      </c>
      <c r="AE11" s="2"/>
    </row>
    <row r="12" spans="1:31" x14ac:dyDescent="0.25">
      <c r="A12" t="s">
        <v>12</v>
      </c>
      <c r="B12">
        <v>13040</v>
      </c>
      <c r="C12" s="1">
        <v>4191</v>
      </c>
      <c r="D12" s="7">
        <v>29.44</v>
      </c>
      <c r="E12" s="7">
        <v>11.26</v>
      </c>
      <c r="F12" s="4">
        <f t="shared" si="0"/>
        <v>8.525149190110827E-2</v>
      </c>
      <c r="G12" s="7">
        <v>0.01</v>
      </c>
      <c r="H12" s="7">
        <v>21.98</v>
      </c>
      <c r="I12" s="7">
        <v>7.25</v>
      </c>
      <c r="J12" s="7">
        <v>24.64</v>
      </c>
      <c r="K12" s="5">
        <f t="shared" si="1"/>
        <v>0.75711804530291538</v>
      </c>
      <c r="L12" s="7">
        <v>11.73</v>
      </c>
      <c r="M12" s="7">
        <v>51.22</v>
      </c>
      <c r="N12" s="7">
        <v>0.05</v>
      </c>
      <c r="O12" s="7">
        <v>0</v>
      </c>
      <c r="P12" s="6">
        <v>5</v>
      </c>
      <c r="Q12" s="7">
        <v>6.27</v>
      </c>
      <c r="R12" s="7">
        <v>1.77</v>
      </c>
      <c r="S12" s="7">
        <v>0.31</v>
      </c>
      <c r="T12" s="7">
        <v>3.21</v>
      </c>
      <c r="U12" s="7">
        <v>0.33</v>
      </c>
      <c r="V12" s="7">
        <v>84.72</v>
      </c>
      <c r="X12" s="23">
        <f t="shared" si="10"/>
        <v>51</v>
      </c>
      <c r="Y12" s="23">
        <f t="shared" si="11"/>
        <v>52</v>
      </c>
      <c r="Z12" s="23">
        <f t="shared" si="12"/>
        <v>76</v>
      </c>
      <c r="AA12" s="23">
        <f t="shared" si="13"/>
        <v>56</v>
      </c>
      <c r="AB12" s="23">
        <f t="shared" si="14"/>
        <v>51</v>
      </c>
      <c r="AC12" s="24">
        <f t="shared" si="15"/>
        <v>57.2</v>
      </c>
      <c r="AD12" s="23">
        <f t="shared" si="16"/>
        <v>72</v>
      </c>
      <c r="AE12" s="2"/>
    </row>
    <row r="13" spans="1:31" x14ac:dyDescent="0.25">
      <c r="A13" t="s">
        <v>13</v>
      </c>
      <c r="B13">
        <v>9582</v>
      </c>
      <c r="C13" s="1">
        <v>2032</v>
      </c>
      <c r="D13" s="7">
        <v>19.78</v>
      </c>
      <c r="E13" s="7">
        <v>7.57</v>
      </c>
      <c r="F13" s="4">
        <f t="shared" si="0"/>
        <v>8.0051232788984947E-2</v>
      </c>
      <c r="G13" s="7">
        <v>0.05</v>
      </c>
      <c r="H13" s="7">
        <v>16.760000000000002</v>
      </c>
      <c r="I13" s="7">
        <v>2.8</v>
      </c>
      <c r="J13" s="7">
        <v>14.17</v>
      </c>
      <c r="K13" s="5">
        <f t="shared" si="1"/>
        <v>1.0574799575823639</v>
      </c>
      <c r="L13" s="7">
        <v>62.46</v>
      </c>
      <c r="M13" s="7">
        <v>45.14</v>
      </c>
      <c r="N13" s="7">
        <v>0.64</v>
      </c>
      <c r="O13" s="7">
        <v>0.38</v>
      </c>
      <c r="P13" s="6">
        <f t="shared" si="2"/>
        <v>2.7828419936377999</v>
      </c>
      <c r="Q13" s="7">
        <v>7.08</v>
      </c>
      <c r="R13" s="7">
        <v>1.98</v>
      </c>
      <c r="S13" s="7">
        <v>0.17</v>
      </c>
      <c r="T13" s="7">
        <v>3.9</v>
      </c>
      <c r="U13" s="7">
        <v>1.26</v>
      </c>
      <c r="V13" s="7">
        <v>70.349999999999994</v>
      </c>
      <c r="X13" s="23">
        <f t="shared" si="10"/>
        <v>6</v>
      </c>
      <c r="Y13" s="23">
        <f t="shared" si="11"/>
        <v>27</v>
      </c>
      <c r="Z13" s="23">
        <f t="shared" si="12"/>
        <v>65</v>
      </c>
      <c r="AA13" s="23">
        <f t="shared" si="13"/>
        <v>22</v>
      </c>
      <c r="AB13" s="23">
        <f t="shared" si="14"/>
        <v>61</v>
      </c>
      <c r="AC13" s="24">
        <f t="shared" si="15"/>
        <v>36.200000000000003</v>
      </c>
      <c r="AD13" s="23">
        <f t="shared" si="16"/>
        <v>26</v>
      </c>
      <c r="AE13" s="2"/>
    </row>
    <row r="14" spans="1:31" x14ac:dyDescent="0.25">
      <c r="A14" t="s">
        <v>14</v>
      </c>
      <c r="B14">
        <v>3575</v>
      </c>
      <c r="C14">
        <v>619</v>
      </c>
      <c r="D14" s="7">
        <v>3.83</v>
      </c>
      <c r="E14" s="7">
        <v>1.4</v>
      </c>
      <c r="F14" s="4">
        <f t="shared" si="0"/>
        <v>3.9292730844793712E-2</v>
      </c>
      <c r="G14" s="7">
        <v>0.08</v>
      </c>
      <c r="H14" s="7">
        <v>2.62</v>
      </c>
      <c r="I14" s="7">
        <v>1.21</v>
      </c>
      <c r="J14" s="7">
        <v>31.58</v>
      </c>
      <c r="K14" s="5">
        <f t="shared" si="1"/>
        <v>2.8066236317709796</v>
      </c>
      <c r="L14" s="7">
        <v>203.6</v>
      </c>
      <c r="M14" s="7">
        <v>53.46</v>
      </c>
      <c r="N14" s="7">
        <v>5.51</v>
      </c>
      <c r="O14" s="7">
        <v>-1.19</v>
      </c>
      <c r="P14" s="6">
        <v>5</v>
      </c>
      <c r="Q14" s="7">
        <v>8</v>
      </c>
      <c r="R14" s="7">
        <v>1.89</v>
      </c>
      <c r="S14" s="7">
        <v>0.04</v>
      </c>
      <c r="T14" s="7">
        <v>4.01</v>
      </c>
      <c r="U14" s="7">
        <v>0.22</v>
      </c>
      <c r="V14" s="7">
        <v>90.68</v>
      </c>
      <c r="X14" s="23">
        <f t="shared" si="10"/>
        <v>62</v>
      </c>
      <c r="Y14" s="23">
        <f t="shared" si="11"/>
        <v>25</v>
      </c>
      <c r="Z14" s="23">
        <f t="shared" si="12"/>
        <v>68</v>
      </c>
      <c r="AA14" s="23">
        <f t="shared" si="13"/>
        <v>72</v>
      </c>
      <c r="AB14" s="23">
        <f t="shared" si="14"/>
        <v>49</v>
      </c>
      <c r="AC14" s="24">
        <f t="shared" si="15"/>
        <v>55.2</v>
      </c>
      <c r="AD14" s="23">
        <f t="shared" si="16"/>
        <v>63</v>
      </c>
      <c r="AE14" s="2"/>
    </row>
    <row r="15" spans="1:31" x14ac:dyDescent="0.25">
      <c r="A15" t="s">
        <v>15</v>
      </c>
      <c r="B15">
        <v>6418</v>
      </c>
      <c r="C15" s="1">
        <v>1652</v>
      </c>
      <c r="D15" s="7">
        <v>8.68</v>
      </c>
      <c r="E15" s="7">
        <v>2.31</v>
      </c>
      <c r="F15" s="4">
        <f t="shared" si="0"/>
        <v>2.3801023444008092E-2</v>
      </c>
      <c r="G15" s="7">
        <v>0.02</v>
      </c>
      <c r="H15" s="7">
        <v>7.35</v>
      </c>
      <c r="I15" s="7">
        <v>1.32</v>
      </c>
      <c r="J15" s="7">
        <v>15.23</v>
      </c>
      <c r="K15" s="5">
        <f t="shared" si="1"/>
        <v>1.0303473352384456</v>
      </c>
      <c r="L15" s="7">
        <v>84.03</v>
      </c>
      <c r="M15" s="7">
        <v>31.48</v>
      </c>
      <c r="N15" s="7">
        <v>0.89</v>
      </c>
      <c r="O15" s="7">
        <v>0</v>
      </c>
      <c r="P15" s="6">
        <v>5</v>
      </c>
      <c r="Q15" s="7">
        <v>7.62</v>
      </c>
      <c r="R15" s="7">
        <v>1.68</v>
      </c>
      <c r="S15" s="7">
        <v>0.08</v>
      </c>
      <c r="T15" s="7">
        <v>3.08</v>
      </c>
      <c r="U15" s="7">
        <v>-0.09</v>
      </c>
      <c r="V15" s="7">
        <v>100.59</v>
      </c>
      <c r="X15" s="23">
        <f t="shared" si="10"/>
        <v>78</v>
      </c>
      <c r="Y15" s="23">
        <f t="shared" si="11"/>
        <v>58</v>
      </c>
      <c r="Z15" s="23">
        <f t="shared" si="12"/>
        <v>78</v>
      </c>
      <c r="AA15" s="23">
        <f t="shared" si="13"/>
        <v>84</v>
      </c>
      <c r="AB15" s="23">
        <f t="shared" si="14"/>
        <v>73</v>
      </c>
      <c r="AC15" s="24">
        <f t="shared" si="15"/>
        <v>74.2</v>
      </c>
      <c r="AD15" s="23">
        <f t="shared" si="16"/>
        <v>89</v>
      </c>
      <c r="AE15" s="2"/>
    </row>
    <row r="16" spans="1:31" x14ac:dyDescent="0.25">
      <c r="A16" t="s">
        <v>16</v>
      </c>
      <c r="B16">
        <v>6733</v>
      </c>
      <c r="C16" s="1">
        <v>9707</v>
      </c>
      <c r="D16" s="7">
        <v>42.87</v>
      </c>
      <c r="E16" s="7">
        <v>35.07</v>
      </c>
      <c r="F16" s="4">
        <f t="shared" si="0"/>
        <v>1.0627914542891228</v>
      </c>
      <c r="G16" s="7">
        <v>0.98</v>
      </c>
      <c r="H16" s="7">
        <v>39.619999999999997</v>
      </c>
      <c r="I16" s="7">
        <v>3.17</v>
      </c>
      <c r="J16" s="7">
        <v>7.39</v>
      </c>
      <c r="K16" s="5">
        <f t="shared" si="1"/>
        <v>3.0304860401742881</v>
      </c>
      <c r="L16" s="7">
        <v>92.21</v>
      </c>
      <c r="M16" s="7">
        <v>88.52</v>
      </c>
      <c r="N16" s="7">
        <v>2.79</v>
      </c>
      <c r="O16" s="7">
        <v>1.73</v>
      </c>
      <c r="P16" s="6">
        <f t="shared" si="2"/>
        <v>1.7517260347828256</v>
      </c>
      <c r="Q16" s="7">
        <v>7.61</v>
      </c>
      <c r="R16" s="7">
        <v>2.77</v>
      </c>
      <c r="S16" s="7">
        <v>0.93</v>
      </c>
      <c r="T16" s="7">
        <v>5.87</v>
      </c>
      <c r="U16" s="7">
        <v>-0.33</v>
      </c>
      <c r="V16" s="7">
        <v>83.32</v>
      </c>
      <c r="X16" s="23">
        <f t="shared" si="10"/>
        <v>82</v>
      </c>
      <c r="Y16" s="23">
        <f t="shared" si="11"/>
        <v>4</v>
      </c>
      <c r="Z16" s="23">
        <f t="shared" si="12"/>
        <v>4</v>
      </c>
      <c r="AA16" s="23">
        <f t="shared" si="13"/>
        <v>54</v>
      </c>
      <c r="AB16" s="23">
        <f t="shared" si="14"/>
        <v>11</v>
      </c>
      <c r="AC16" s="24">
        <f t="shared" si="15"/>
        <v>31</v>
      </c>
      <c r="AD16" s="23">
        <f t="shared" si="16"/>
        <v>14</v>
      </c>
      <c r="AE16" s="2"/>
    </row>
    <row r="17" spans="1:31" x14ac:dyDescent="0.25">
      <c r="A17" t="s">
        <v>17</v>
      </c>
      <c r="B17">
        <v>3413</v>
      </c>
      <c r="C17" s="1">
        <v>76240</v>
      </c>
      <c r="D17" s="7">
        <v>1162.6099999999999</v>
      </c>
      <c r="E17" s="7">
        <v>889.78</v>
      </c>
      <c r="F17" s="4">
        <f t="shared" si="0"/>
        <v>5.062560153994224</v>
      </c>
      <c r="G17" s="7">
        <v>2.63</v>
      </c>
      <c r="H17" s="7">
        <v>925.85</v>
      </c>
      <c r="I17" s="7">
        <v>112.46</v>
      </c>
      <c r="J17" s="7">
        <v>9.67</v>
      </c>
      <c r="K17" s="5">
        <f t="shared" si="1"/>
        <v>0.56896762727800398</v>
      </c>
      <c r="L17" s="7">
        <v>51.95</v>
      </c>
      <c r="M17" s="7">
        <v>96.1</v>
      </c>
      <c r="N17" s="7">
        <v>0.3</v>
      </c>
      <c r="O17" s="7">
        <v>0.1</v>
      </c>
      <c r="P17" s="6">
        <f t="shared" si="2"/>
        <v>5.6896762727800398</v>
      </c>
      <c r="Q17" s="7">
        <v>3.91</v>
      </c>
      <c r="R17" s="7">
        <v>2.52</v>
      </c>
      <c r="S17" s="7">
        <v>0.97</v>
      </c>
      <c r="T17" s="7">
        <v>2.72</v>
      </c>
      <c r="U17" s="7">
        <v>0.65</v>
      </c>
      <c r="V17" s="7">
        <v>64.959999999999994</v>
      </c>
      <c r="X17" s="23">
        <f t="shared" si="10"/>
        <v>27</v>
      </c>
      <c r="Y17" s="23">
        <f t="shared" si="11"/>
        <v>78</v>
      </c>
      <c r="Z17" s="23">
        <f t="shared" si="12"/>
        <v>9</v>
      </c>
      <c r="AA17" s="23">
        <f t="shared" si="13"/>
        <v>11</v>
      </c>
      <c r="AB17" s="23">
        <f t="shared" si="14"/>
        <v>4</v>
      </c>
      <c r="AC17" s="24">
        <f t="shared" si="15"/>
        <v>25.8</v>
      </c>
      <c r="AD17" s="23">
        <f t="shared" si="16"/>
        <v>7</v>
      </c>
      <c r="AE17" s="2"/>
    </row>
    <row r="18" spans="1:31" x14ac:dyDescent="0.25">
      <c r="A18" t="s">
        <v>18</v>
      </c>
      <c r="B18">
        <v>60247</v>
      </c>
      <c r="C18" s="1">
        <v>2290</v>
      </c>
      <c r="D18" s="7">
        <v>12.2</v>
      </c>
      <c r="E18" s="7">
        <v>7.55</v>
      </c>
      <c r="F18" s="4">
        <f t="shared" si="0"/>
        <v>3.1786395422759059E-2</v>
      </c>
      <c r="G18" s="7">
        <v>0.08</v>
      </c>
      <c r="H18" s="7">
        <v>11.15</v>
      </c>
      <c r="I18" s="7">
        <v>1.05</v>
      </c>
      <c r="J18" s="7">
        <v>8.58</v>
      </c>
      <c r="K18" s="5">
        <f t="shared" si="1"/>
        <v>0.42101185990409357</v>
      </c>
      <c r="L18" s="7">
        <v>251.68</v>
      </c>
      <c r="M18" s="7">
        <v>67.77</v>
      </c>
      <c r="N18" s="7">
        <v>1.03</v>
      </c>
      <c r="O18" s="7">
        <v>0.8</v>
      </c>
      <c r="P18" s="6">
        <f t="shared" si="2"/>
        <v>0.52626482488011694</v>
      </c>
      <c r="Q18" s="7">
        <v>6.25</v>
      </c>
      <c r="R18" s="7">
        <v>2.58</v>
      </c>
      <c r="S18" s="7">
        <v>0.01</v>
      </c>
      <c r="T18" s="7">
        <v>5.0599999999999996</v>
      </c>
      <c r="U18" s="7">
        <v>1.51</v>
      </c>
      <c r="V18" s="7">
        <v>78.150000000000006</v>
      </c>
      <c r="X18" s="23">
        <f t="shared" si="10"/>
        <v>1</v>
      </c>
      <c r="Y18" s="23">
        <f t="shared" si="11"/>
        <v>7</v>
      </c>
      <c r="Z18" s="23">
        <f t="shared" si="12"/>
        <v>7</v>
      </c>
      <c r="AA18" s="23">
        <f t="shared" si="13"/>
        <v>39</v>
      </c>
      <c r="AB18" s="23">
        <f t="shared" si="14"/>
        <v>34</v>
      </c>
      <c r="AC18" s="24">
        <f t="shared" si="15"/>
        <v>17.600000000000001</v>
      </c>
      <c r="AD18" s="23">
        <f t="shared" si="16"/>
        <v>2</v>
      </c>
      <c r="AE18" s="2"/>
    </row>
    <row r="19" spans="1:31" x14ac:dyDescent="0.25">
      <c r="A19" t="s">
        <v>19</v>
      </c>
      <c r="B19">
        <v>23411</v>
      </c>
      <c r="C19" s="1">
        <v>1588</v>
      </c>
      <c r="D19" s="7">
        <v>7.97</v>
      </c>
      <c r="E19" s="7">
        <v>0.72</v>
      </c>
      <c r="F19" s="4">
        <f t="shared" si="0"/>
        <v>8.1990735046939683E-3</v>
      </c>
      <c r="G19" s="7">
        <v>0.02</v>
      </c>
      <c r="H19" s="7">
        <v>7.27</v>
      </c>
      <c r="I19" s="7">
        <v>0.7</v>
      </c>
      <c r="J19" s="7">
        <v>8.75</v>
      </c>
      <c r="K19" s="5">
        <f t="shared" si="1"/>
        <v>1.1387602089852735</v>
      </c>
      <c r="L19" s="7">
        <v>243.93</v>
      </c>
      <c r="M19" s="7">
        <v>9.93</v>
      </c>
      <c r="N19" s="7">
        <v>3.1</v>
      </c>
      <c r="O19" s="7">
        <v>-0.11</v>
      </c>
      <c r="P19" s="6">
        <v>5</v>
      </c>
      <c r="Q19" s="7">
        <v>7.71</v>
      </c>
      <c r="R19" s="7">
        <v>2.21</v>
      </c>
      <c r="S19" s="7">
        <v>0.11</v>
      </c>
      <c r="T19" s="7">
        <v>2.63</v>
      </c>
      <c r="U19" s="7">
        <v>0.15</v>
      </c>
      <c r="V19" s="7">
        <v>93.05</v>
      </c>
      <c r="X19" s="23">
        <f t="shared" si="10"/>
        <v>66</v>
      </c>
      <c r="Y19" s="23">
        <f t="shared" si="11"/>
        <v>80</v>
      </c>
      <c r="Z19" s="23">
        <f t="shared" si="12"/>
        <v>29</v>
      </c>
      <c r="AA19" s="23">
        <f t="shared" si="13"/>
        <v>75</v>
      </c>
      <c r="AB19" s="23">
        <f t="shared" si="14"/>
        <v>93</v>
      </c>
      <c r="AC19" s="24">
        <f t="shared" si="15"/>
        <v>68.599999999999994</v>
      </c>
      <c r="AD19" s="23">
        <f t="shared" si="16"/>
        <v>84</v>
      </c>
      <c r="AE19" s="2"/>
    </row>
    <row r="20" spans="1:31" x14ac:dyDescent="0.25">
      <c r="A20" t="s">
        <v>20</v>
      </c>
      <c r="B20">
        <v>3544</v>
      </c>
      <c r="C20" s="1">
        <v>1565</v>
      </c>
      <c r="D20" s="7">
        <v>12.91</v>
      </c>
      <c r="E20" s="7">
        <v>3.35</v>
      </c>
      <c r="F20" s="4">
        <f t="shared" si="0"/>
        <v>5.0581689428426911E-2</v>
      </c>
      <c r="G20" s="7">
        <v>0.02</v>
      </c>
      <c r="H20" s="7">
        <v>10.9</v>
      </c>
      <c r="I20" s="7">
        <v>1.97</v>
      </c>
      <c r="J20" s="7">
        <v>15.23</v>
      </c>
      <c r="K20" s="5">
        <f t="shared" si="1"/>
        <v>1.5099011769679676</v>
      </c>
      <c r="L20" s="7">
        <v>39.54</v>
      </c>
      <c r="M20" s="7">
        <v>30.73</v>
      </c>
      <c r="N20" s="7">
        <v>0.54</v>
      </c>
      <c r="O20" s="7">
        <v>-0.34</v>
      </c>
      <c r="P20" s="6">
        <v>5</v>
      </c>
      <c r="Q20" s="7">
        <v>6.79</v>
      </c>
      <c r="R20" s="7">
        <v>2.25</v>
      </c>
      <c r="S20" s="7">
        <v>0.38</v>
      </c>
      <c r="T20" s="7">
        <v>3.16</v>
      </c>
      <c r="U20" s="7">
        <v>7.0000000000000007E-2</v>
      </c>
      <c r="V20" s="7">
        <v>96.13</v>
      </c>
      <c r="X20" s="23">
        <f t="shared" si="10"/>
        <v>72</v>
      </c>
      <c r="Y20" s="23">
        <f t="shared" si="11"/>
        <v>56</v>
      </c>
      <c r="Z20" s="23">
        <f t="shared" si="12"/>
        <v>24</v>
      </c>
      <c r="AA20" s="23">
        <f t="shared" si="13"/>
        <v>76</v>
      </c>
      <c r="AB20" s="23">
        <f t="shared" si="14"/>
        <v>75</v>
      </c>
      <c r="AC20" s="24">
        <f t="shared" si="15"/>
        <v>60.6</v>
      </c>
      <c r="AD20" s="23">
        <f t="shared" si="16"/>
        <v>75</v>
      </c>
      <c r="AE20" s="2"/>
    </row>
    <row r="21" spans="1:31" x14ac:dyDescent="0.25">
      <c r="A21" t="s">
        <v>21</v>
      </c>
      <c r="B21">
        <v>3683</v>
      </c>
      <c r="C21" s="1">
        <v>1463</v>
      </c>
      <c r="D21" s="7">
        <v>13.89</v>
      </c>
      <c r="E21" s="7">
        <v>5.62</v>
      </c>
      <c r="F21" s="4">
        <f t="shared" si="0"/>
        <v>1.8768768768768769E-2</v>
      </c>
      <c r="G21" s="7">
        <v>0.03</v>
      </c>
      <c r="H21" s="7">
        <v>11.35</v>
      </c>
      <c r="I21" s="7">
        <v>2.4900000000000002</v>
      </c>
      <c r="J21" s="7">
        <v>17.95</v>
      </c>
      <c r="K21" s="5">
        <f t="shared" si="1"/>
        <v>0.33396385709552967</v>
      </c>
      <c r="L21" s="7">
        <v>159.84</v>
      </c>
      <c r="M21" s="7">
        <v>49.5</v>
      </c>
      <c r="N21" s="7">
        <v>0.51</v>
      </c>
      <c r="O21" s="7">
        <v>-0.32</v>
      </c>
      <c r="P21" s="6">
        <v>5</v>
      </c>
      <c r="Q21" s="7">
        <v>4.3899999999999997</v>
      </c>
      <c r="R21" s="7">
        <v>2.19</v>
      </c>
      <c r="S21" s="7">
        <v>0.63</v>
      </c>
      <c r="T21" s="7">
        <v>2.44</v>
      </c>
      <c r="U21" s="7">
        <v>1.1599999999999999</v>
      </c>
      <c r="V21" s="7">
        <v>52.5</v>
      </c>
      <c r="X21" s="23">
        <f t="shared" si="10"/>
        <v>8</v>
      </c>
      <c r="Y21" s="23">
        <f t="shared" si="11"/>
        <v>81</v>
      </c>
      <c r="Z21" s="23">
        <f t="shared" si="12"/>
        <v>34</v>
      </c>
      <c r="AA21" s="23">
        <f t="shared" si="13"/>
        <v>3</v>
      </c>
      <c r="AB21" s="23">
        <f t="shared" si="14"/>
        <v>52</v>
      </c>
      <c r="AC21" s="24">
        <f t="shared" si="15"/>
        <v>35.6</v>
      </c>
      <c r="AD21" s="23">
        <f t="shared" si="16"/>
        <v>24</v>
      </c>
      <c r="AE21" s="2"/>
    </row>
    <row r="22" spans="1:31" x14ac:dyDescent="0.25">
      <c r="A22" t="s">
        <v>22</v>
      </c>
      <c r="B22">
        <v>65728</v>
      </c>
      <c r="C22" s="1">
        <v>65053</v>
      </c>
      <c r="D22" s="7">
        <v>1856.58</v>
      </c>
      <c r="E22" s="7">
        <v>321.86</v>
      </c>
      <c r="F22" s="4">
        <f t="shared" si="0"/>
        <v>0.70288753799392101</v>
      </c>
      <c r="G22" s="7">
        <v>0.37</v>
      </c>
      <c r="H22" s="7">
        <v>1698.48</v>
      </c>
      <c r="I22" s="7">
        <v>163.68</v>
      </c>
      <c r="J22" s="7">
        <v>8.82</v>
      </c>
      <c r="K22" s="5">
        <f t="shared" si="1"/>
        <v>0.21838300440996739</v>
      </c>
      <c r="L22" s="7">
        <v>52.64</v>
      </c>
      <c r="M22" s="7">
        <v>18.95</v>
      </c>
      <c r="N22" s="7">
        <v>0.11</v>
      </c>
      <c r="O22" s="7">
        <v>0.04</v>
      </c>
      <c r="P22" s="6">
        <f t="shared" si="2"/>
        <v>5.4595751102491841</v>
      </c>
      <c r="Q22" s="7">
        <v>3.77</v>
      </c>
      <c r="R22" s="7">
        <v>2.08</v>
      </c>
      <c r="S22" s="7">
        <v>1.66</v>
      </c>
      <c r="T22" s="7">
        <v>0.73</v>
      </c>
      <c r="U22" s="7">
        <v>0.38</v>
      </c>
      <c r="V22" s="7">
        <v>22.56</v>
      </c>
      <c r="X22" s="23">
        <f t="shared" si="10"/>
        <v>49</v>
      </c>
      <c r="Y22" s="23">
        <f t="shared" si="11"/>
        <v>93</v>
      </c>
      <c r="Z22" s="23">
        <f t="shared" si="12"/>
        <v>49</v>
      </c>
      <c r="AA22" s="23">
        <f t="shared" si="13"/>
        <v>1</v>
      </c>
      <c r="AB22" s="23">
        <f t="shared" si="14"/>
        <v>90</v>
      </c>
      <c r="AC22" s="24">
        <f t="shared" si="15"/>
        <v>56.4</v>
      </c>
      <c r="AD22" s="23">
        <f t="shared" si="16"/>
        <v>69</v>
      </c>
      <c r="AE22" s="2"/>
    </row>
    <row r="23" spans="1:31" x14ac:dyDescent="0.25">
      <c r="A23" t="s">
        <v>23</v>
      </c>
      <c r="B23">
        <v>1863</v>
      </c>
      <c r="C23">
        <v>655</v>
      </c>
      <c r="D23" s="7">
        <v>1.08</v>
      </c>
      <c r="E23" s="7">
        <v>0.73</v>
      </c>
      <c r="F23" s="4">
        <f t="shared" si="0"/>
        <v>1.408252358822701E-2</v>
      </c>
      <c r="G23" s="7">
        <v>0.01</v>
      </c>
      <c r="H23" s="7">
        <v>1.01</v>
      </c>
      <c r="I23" s="7">
        <v>0.06</v>
      </c>
      <c r="J23" s="7">
        <v>5.74</v>
      </c>
      <c r="K23" s="5">
        <f t="shared" si="1"/>
        <v>1.9291128203050698</v>
      </c>
      <c r="L23" s="7">
        <v>71.010000000000005</v>
      </c>
      <c r="M23" s="7">
        <v>71.72</v>
      </c>
      <c r="N23" s="7">
        <v>1.17</v>
      </c>
      <c r="O23" s="7">
        <v>3.79</v>
      </c>
      <c r="P23" s="6">
        <f t="shared" si="2"/>
        <v>0.50900074414381791</v>
      </c>
      <c r="Q23" s="7">
        <v>10.66</v>
      </c>
      <c r="R23" s="7">
        <v>0.74</v>
      </c>
      <c r="S23" s="7">
        <v>0.04</v>
      </c>
      <c r="T23" s="7">
        <v>7.62</v>
      </c>
      <c r="U23" s="7">
        <v>-1.46</v>
      </c>
      <c r="V23" s="7">
        <v>88.51</v>
      </c>
      <c r="X23" s="23">
        <f t="shared" si="10"/>
        <v>88</v>
      </c>
      <c r="Y23" s="23">
        <f t="shared" si="11"/>
        <v>1</v>
      </c>
      <c r="Z23" s="23">
        <f t="shared" si="12"/>
        <v>88</v>
      </c>
      <c r="AA23" s="23">
        <f t="shared" si="13"/>
        <v>68</v>
      </c>
      <c r="AB23" s="23">
        <f t="shared" si="14"/>
        <v>28</v>
      </c>
      <c r="AC23" s="24">
        <f t="shared" si="15"/>
        <v>54.6</v>
      </c>
      <c r="AD23" s="23">
        <f t="shared" si="16"/>
        <v>60</v>
      </c>
      <c r="AE23" s="2"/>
    </row>
    <row r="24" spans="1:31" s="25" customFormat="1" x14ac:dyDescent="0.25">
      <c r="A24" s="25" t="s">
        <v>24</v>
      </c>
      <c r="B24" s="25">
        <v>68511</v>
      </c>
      <c r="C24" s="26">
        <v>59155</v>
      </c>
      <c r="D24" s="27">
        <v>688.75</v>
      </c>
      <c r="E24" s="27">
        <v>549.89</v>
      </c>
      <c r="F24" s="5">
        <f t="shared" si="0"/>
        <v>3.516100957354221</v>
      </c>
      <c r="G24" s="27">
        <v>4.04</v>
      </c>
      <c r="H24" s="27">
        <v>596.84</v>
      </c>
      <c r="I24" s="27">
        <v>66.27</v>
      </c>
      <c r="J24" s="27">
        <v>9.6199999999999992</v>
      </c>
      <c r="K24" s="5">
        <f t="shared" si="1"/>
        <v>0.63941896694870259</v>
      </c>
      <c r="L24" s="27">
        <v>114.9</v>
      </c>
      <c r="M24" s="27">
        <v>92.13</v>
      </c>
      <c r="N24" s="27">
        <v>0.73</v>
      </c>
      <c r="O24" s="27">
        <v>0.22</v>
      </c>
      <c r="P24" s="28">
        <f t="shared" si="2"/>
        <v>2.9064498497668301</v>
      </c>
      <c r="Q24" s="27">
        <v>3.79</v>
      </c>
      <c r="R24" s="27">
        <v>2.72</v>
      </c>
      <c r="S24" s="27">
        <v>1.18</v>
      </c>
      <c r="T24" s="27">
        <v>2.44</v>
      </c>
      <c r="U24" s="27">
        <v>0.82</v>
      </c>
      <c r="V24" s="27">
        <v>55.16</v>
      </c>
      <c r="X24" s="29">
        <f t="shared" si="10"/>
        <v>20</v>
      </c>
      <c r="Y24" s="29">
        <f t="shared" si="11"/>
        <v>81</v>
      </c>
      <c r="Z24" s="29">
        <f t="shared" si="12"/>
        <v>5</v>
      </c>
      <c r="AA24" s="29">
        <f t="shared" si="13"/>
        <v>6</v>
      </c>
      <c r="AB24" s="29">
        <f t="shared" si="14"/>
        <v>7</v>
      </c>
      <c r="AC24" s="30">
        <f t="shared" si="15"/>
        <v>23.8</v>
      </c>
      <c r="AD24" s="29">
        <f t="shared" si="16"/>
        <v>5</v>
      </c>
      <c r="AE24" s="31"/>
    </row>
    <row r="25" spans="1:31" x14ac:dyDescent="0.25">
      <c r="A25" t="s">
        <v>25</v>
      </c>
      <c r="B25">
        <v>23940</v>
      </c>
      <c r="C25">
        <v>221</v>
      </c>
      <c r="D25" s="7">
        <v>1.1200000000000001</v>
      </c>
      <c r="E25" s="7">
        <v>0.73</v>
      </c>
      <c r="F25" s="4">
        <v>0</v>
      </c>
      <c r="G25" s="7">
        <v>0</v>
      </c>
      <c r="H25" s="7">
        <v>0.9</v>
      </c>
      <c r="I25" s="7">
        <v>0.21</v>
      </c>
      <c r="J25" s="7">
        <v>18.63</v>
      </c>
      <c r="K25" s="5">
        <f t="shared" si="1"/>
        <v>0</v>
      </c>
      <c r="L25" s="7">
        <v>0</v>
      </c>
      <c r="M25" s="7">
        <v>80.94</v>
      </c>
      <c r="N25" s="7">
        <v>0</v>
      </c>
      <c r="O25" s="7">
        <v>0</v>
      </c>
      <c r="P25" s="6">
        <v>2</v>
      </c>
      <c r="Q25" s="7">
        <v>8.01</v>
      </c>
      <c r="R25" s="7">
        <v>1.61</v>
      </c>
      <c r="S25" s="7">
        <v>0.22</v>
      </c>
      <c r="T25" s="7">
        <v>5.36</v>
      </c>
      <c r="U25" s="7">
        <v>0.7</v>
      </c>
      <c r="V25" s="7">
        <v>84.89</v>
      </c>
      <c r="X25" s="23">
        <f t="shared" si="10"/>
        <v>25</v>
      </c>
      <c r="Y25" s="23">
        <f t="shared" si="11"/>
        <v>6</v>
      </c>
      <c r="Z25" s="23">
        <f t="shared" si="12"/>
        <v>81</v>
      </c>
      <c r="AA25" s="23">
        <f t="shared" si="13"/>
        <v>58</v>
      </c>
      <c r="AB25" s="23">
        <f t="shared" si="14"/>
        <v>18</v>
      </c>
      <c r="AC25" s="24">
        <f t="shared" si="15"/>
        <v>37.6</v>
      </c>
      <c r="AD25" s="23">
        <f t="shared" si="16"/>
        <v>29</v>
      </c>
      <c r="AE25" s="2"/>
    </row>
    <row r="26" spans="1:31" x14ac:dyDescent="0.25">
      <c r="A26" t="s">
        <v>26</v>
      </c>
      <c r="B26">
        <v>1148</v>
      </c>
      <c r="C26" s="1">
        <v>26195</v>
      </c>
      <c r="D26" s="7">
        <v>234.57</v>
      </c>
      <c r="E26" s="7">
        <v>184.75</v>
      </c>
      <c r="F26" s="4">
        <f t="shared" si="0"/>
        <v>1.228707065065624</v>
      </c>
      <c r="G26" s="7">
        <v>0.88</v>
      </c>
      <c r="H26" s="7">
        <v>212.17</v>
      </c>
      <c r="I26" s="7">
        <v>18.260000000000002</v>
      </c>
      <c r="J26" s="7">
        <v>7.79</v>
      </c>
      <c r="K26" s="5">
        <f t="shared" si="1"/>
        <v>0.6650647172209061</v>
      </c>
      <c r="L26" s="7">
        <v>71.62</v>
      </c>
      <c r="M26" s="7">
        <v>87.08</v>
      </c>
      <c r="N26" s="7">
        <v>0.48</v>
      </c>
      <c r="O26" s="7">
        <v>0.35</v>
      </c>
      <c r="P26" s="6">
        <f t="shared" si="2"/>
        <v>1.9001849063454461</v>
      </c>
      <c r="Q26" s="7">
        <v>4.41</v>
      </c>
      <c r="R26" s="7">
        <v>2.17</v>
      </c>
      <c r="S26" s="7">
        <v>0.59</v>
      </c>
      <c r="T26" s="7">
        <v>3.45</v>
      </c>
      <c r="U26" s="7">
        <v>1.06</v>
      </c>
      <c r="V26" s="7">
        <v>67.55</v>
      </c>
      <c r="X26" s="23">
        <f t="shared" si="10"/>
        <v>9</v>
      </c>
      <c r="Y26" s="23">
        <f t="shared" si="11"/>
        <v>42</v>
      </c>
      <c r="Z26" s="23">
        <f t="shared" si="12"/>
        <v>36</v>
      </c>
      <c r="AA26" s="23">
        <f t="shared" si="13"/>
        <v>16</v>
      </c>
      <c r="AB26" s="23">
        <f t="shared" si="14"/>
        <v>13</v>
      </c>
      <c r="AC26" s="24">
        <f t="shared" si="15"/>
        <v>23.2</v>
      </c>
      <c r="AD26" s="23">
        <f t="shared" si="16"/>
        <v>4</v>
      </c>
      <c r="AE26" s="2"/>
    </row>
    <row r="27" spans="1:31" x14ac:dyDescent="0.25">
      <c r="A27" t="s">
        <v>27</v>
      </c>
      <c r="B27">
        <v>68674</v>
      </c>
      <c r="C27" s="1">
        <v>5435</v>
      </c>
      <c r="D27" s="7">
        <v>49.91</v>
      </c>
      <c r="E27" s="7">
        <v>27.56</v>
      </c>
      <c r="F27" s="4">
        <f t="shared" si="0"/>
        <v>8.1267777326290133E-2</v>
      </c>
      <c r="G27" s="7">
        <v>0.04</v>
      </c>
      <c r="H27" s="7">
        <v>44.34</v>
      </c>
      <c r="I27" s="7">
        <v>3.68</v>
      </c>
      <c r="J27" s="7">
        <v>7.37</v>
      </c>
      <c r="K27" s="5">
        <f t="shared" si="1"/>
        <v>0.29487582484140107</v>
      </c>
      <c r="L27" s="7">
        <v>49.22</v>
      </c>
      <c r="M27" s="7">
        <v>62.15</v>
      </c>
      <c r="N27" s="7">
        <v>0.16</v>
      </c>
      <c r="O27" s="7">
        <v>0.51</v>
      </c>
      <c r="P27" s="6">
        <f t="shared" si="2"/>
        <v>0.57818789184588448</v>
      </c>
      <c r="Q27" s="7">
        <v>4.76</v>
      </c>
      <c r="R27" s="7">
        <v>1.71</v>
      </c>
      <c r="S27" s="7">
        <v>0.03</v>
      </c>
      <c r="T27" s="7">
        <v>3.62</v>
      </c>
      <c r="U27" s="7">
        <v>0.3</v>
      </c>
      <c r="V27" s="7">
        <v>90.77</v>
      </c>
      <c r="X27" s="23">
        <f t="shared" si="10"/>
        <v>54</v>
      </c>
      <c r="Y27" s="23">
        <f t="shared" si="11"/>
        <v>37</v>
      </c>
      <c r="Z27" s="23">
        <f t="shared" si="12"/>
        <v>77</v>
      </c>
      <c r="AA27" s="23">
        <f t="shared" si="13"/>
        <v>73</v>
      </c>
      <c r="AB27" s="23">
        <f t="shared" si="14"/>
        <v>38</v>
      </c>
      <c r="AC27" s="24">
        <f t="shared" si="15"/>
        <v>55.8</v>
      </c>
      <c r="AD27" s="23">
        <f t="shared" si="16"/>
        <v>64</v>
      </c>
      <c r="AE27" s="2"/>
    </row>
    <row r="28" spans="1:31" x14ac:dyDescent="0.25">
      <c r="A28" t="s">
        <v>28</v>
      </c>
      <c r="B28">
        <v>1309</v>
      </c>
      <c r="C28" s="1">
        <v>11900</v>
      </c>
      <c r="D28" s="7">
        <v>117.62</v>
      </c>
      <c r="E28" s="7">
        <v>48.7</v>
      </c>
      <c r="F28" s="4">
        <f t="shared" si="0"/>
        <v>1.1912427559562138</v>
      </c>
      <c r="G28" s="7">
        <v>0.74</v>
      </c>
      <c r="H28" s="7">
        <v>103.71</v>
      </c>
      <c r="I28" s="7">
        <v>12.66</v>
      </c>
      <c r="J28" s="7">
        <v>10.76</v>
      </c>
      <c r="K28" s="5">
        <f t="shared" si="1"/>
        <v>2.4460836877950998</v>
      </c>
      <c r="L28" s="7">
        <v>62.12</v>
      </c>
      <c r="M28" s="7">
        <v>46.96</v>
      </c>
      <c r="N28" s="7">
        <v>1.53</v>
      </c>
      <c r="O28" s="7">
        <v>1.2</v>
      </c>
      <c r="P28" s="6">
        <f t="shared" si="2"/>
        <v>2.0384030731625833</v>
      </c>
      <c r="Q28" s="7">
        <v>5.63</v>
      </c>
      <c r="R28" s="7">
        <v>2.15</v>
      </c>
      <c r="S28" s="7">
        <v>0.49</v>
      </c>
      <c r="T28" s="7">
        <v>3.15</v>
      </c>
      <c r="U28" s="7">
        <v>0.72</v>
      </c>
      <c r="V28" s="7">
        <v>73.209999999999994</v>
      </c>
      <c r="X28" s="23">
        <f t="shared" si="10"/>
        <v>24</v>
      </c>
      <c r="Y28" s="23">
        <f t="shared" si="11"/>
        <v>57</v>
      </c>
      <c r="Z28" s="23">
        <f t="shared" si="12"/>
        <v>38</v>
      </c>
      <c r="AA28" s="23">
        <f t="shared" si="13"/>
        <v>29</v>
      </c>
      <c r="AB28" s="23">
        <f t="shared" si="14"/>
        <v>56</v>
      </c>
      <c r="AC28" s="24">
        <f t="shared" si="15"/>
        <v>40.799999999999997</v>
      </c>
      <c r="AD28" s="23">
        <f t="shared" si="16"/>
        <v>37</v>
      </c>
      <c r="AE28" s="2"/>
    </row>
    <row r="29" spans="1:31" x14ac:dyDescent="0.25">
      <c r="A29" t="s">
        <v>29</v>
      </c>
      <c r="B29">
        <v>60049</v>
      </c>
      <c r="C29">
        <v>437</v>
      </c>
      <c r="D29" s="7">
        <v>1.07</v>
      </c>
      <c r="E29" s="7">
        <v>0.53</v>
      </c>
      <c r="F29" s="4">
        <f t="shared" si="0"/>
        <v>5.3800078906782395E-3</v>
      </c>
      <c r="G29" s="7">
        <v>0.03</v>
      </c>
      <c r="H29" s="7">
        <v>0.88</v>
      </c>
      <c r="I29" s="7">
        <v>0.19</v>
      </c>
      <c r="J29" s="7">
        <v>17.899999999999999</v>
      </c>
      <c r="K29" s="5">
        <f t="shared" si="1"/>
        <v>1.0150958284298566</v>
      </c>
      <c r="L29" s="7">
        <v>557.62</v>
      </c>
      <c r="M29" s="7">
        <v>60.54</v>
      </c>
      <c r="N29" s="7">
        <v>5.17</v>
      </c>
      <c r="O29" s="7">
        <v>3.36</v>
      </c>
      <c r="P29" s="6">
        <f t="shared" si="2"/>
        <v>0.30211185369936211</v>
      </c>
      <c r="Q29" s="7">
        <v>4.33</v>
      </c>
      <c r="R29" s="7">
        <v>1.64</v>
      </c>
      <c r="S29" s="7">
        <v>0.25</v>
      </c>
      <c r="T29" s="7">
        <v>2.73</v>
      </c>
      <c r="U29" s="7">
        <v>-4.6399999999999997</v>
      </c>
      <c r="V29" s="7">
        <v>183.24</v>
      </c>
      <c r="X29" s="23">
        <f t="shared" si="10"/>
        <v>93</v>
      </c>
      <c r="Y29" s="23">
        <f t="shared" si="11"/>
        <v>76</v>
      </c>
      <c r="Z29" s="23">
        <f t="shared" si="12"/>
        <v>80</v>
      </c>
      <c r="AA29" s="23">
        <f t="shared" si="13"/>
        <v>91</v>
      </c>
      <c r="AB29" s="23">
        <f t="shared" si="14"/>
        <v>42</v>
      </c>
      <c r="AC29" s="24">
        <f t="shared" si="15"/>
        <v>76.400000000000006</v>
      </c>
      <c r="AD29" s="23">
        <f t="shared" si="16"/>
        <v>92</v>
      </c>
      <c r="AE29" s="2"/>
    </row>
    <row r="30" spans="1:31" x14ac:dyDescent="0.25">
      <c r="A30" t="s">
        <v>30</v>
      </c>
      <c r="B30">
        <v>19665</v>
      </c>
      <c r="C30">
        <v>113</v>
      </c>
      <c r="D30" s="7">
        <v>0.46</v>
      </c>
      <c r="E30" s="7">
        <v>0.11</v>
      </c>
      <c r="F30" s="4">
        <f t="shared" si="0"/>
        <v>7.7453334366044454E-3</v>
      </c>
      <c r="G30" s="7">
        <v>0.02</v>
      </c>
      <c r="H30" s="7">
        <v>0.38</v>
      </c>
      <c r="I30" s="7">
        <v>0.08</v>
      </c>
      <c r="J30" s="7">
        <v>17.52</v>
      </c>
      <c r="K30" s="5">
        <f t="shared" si="1"/>
        <v>7.0412122150949497</v>
      </c>
      <c r="L30" s="7">
        <v>258.22000000000003</v>
      </c>
      <c r="M30" s="7">
        <v>28.24</v>
      </c>
      <c r="N30" s="7">
        <v>19.82</v>
      </c>
      <c r="O30" s="7">
        <v>-0.38</v>
      </c>
      <c r="P30" s="6">
        <v>2</v>
      </c>
      <c r="Q30" s="7">
        <v>7.93</v>
      </c>
      <c r="R30" s="7">
        <v>1.87</v>
      </c>
      <c r="S30" s="7">
        <v>0.2</v>
      </c>
      <c r="T30" s="7">
        <v>3.24</v>
      </c>
      <c r="U30" s="7">
        <v>1.41</v>
      </c>
      <c r="V30" s="7">
        <v>54.57</v>
      </c>
      <c r="X30" s="23">
        <f t="shared" si="10"/>
        <v>2</v>
      </c>
      <c r="Y30" s="23">
        <f t="shared" si="11"/>
        <v>50</v>
      </c>
      <c r="Z30" s="23">
        <f t="shared" si="12"/>
        <v>69</v>
      </c>
      <c r="AA30" s="23">
        <f t="shared" si="13"/>
        <v>5</v>
      </c>
      <c r="AB30" s="23">
        <f t="shared" si="14"/>
        <v>81</v>
      </c>
      <c r="AC30" s="24">
        <f t="shared" si="15"/>
        <v>41.4</v>
      </c>
      <c r="AD30" s="23">
        <f t="shared" si="16"/>
        <v>39</v>
      </c>
      <c r="AE30" s="2"/>
    </row>
    <row r="31" spans="1:31" x14ac:dyDescent="0.25">
      <c r="A31" t="s">
        <v>31</v>
      </c>
      <c r="B31">
        <v>60268</v>
      </c>
      <c r="C31" s="1">
        <v>1098</v>
      </c>
      <c r="D31" s="7">
        <v>6.56</v>
      </c>
      <c r="E31" s="7">
        <v>1.33</v>
      </c>
      <c r="F31" s="4">
        <f t="shared" si="0"/>
        <v>1.3376733401703304E-2</v>
      </c>
      <c r="G31" s="7">
        <v>0.09</v>
      </c>
      <c r="H31" s="7">
        <v>5.23</v>
      </c>
      <c r="I31" s="7">
        <v>1.31</v>
      </c>
      <c r="J31" s="7">
        <v>19.96</v>
      </c>
      <c r="K31" s="5">
        <f t="shared" si="1"/>
        <v>1.0057694286994965</v>
      </c>
      <c r="L31" s="7">
        <v>672.81</v>
      </c>
      <c r="M31" s="7">
        <v>25.42</v>
      </c>
      <c r="N31" s="7">
        <v>6.8</v>
      </c>
      <c r="O31" s="7">
        <v>-0.52</v>
      </c>
      <c r="P31" s="6">
        <v>2</v>
      </c>
      <c r="Q31" s="7">
        <v>6.11</v>
      </c>
      <c r="R31" s="7">
        <v>2.0299999999999998</v>
      </c>
      <c r="S31" s="7">
        <v>7.0000000000000007E-2</v>
      </c>
      <c r="T31" s="7">
        <v>2.78</v>
      </c>
      <c r="U31" s="7">
        <v>0.09</v>
      </c>
      <c r="V31" s="7">
        <v>132.57</v>
      </c>
      <c r="X31" s="23">
        <f t="shared" si="10"/>
        <v>71</v>
      </c>
      <c r="Y31" s="23">
        <f t="shared" si="11"/>
        <v>75</v>
      </c>
      <c r="Z31" s="23">
        <f t="shared" si="12"/>
        <v>57</v>
      </c>
      <c r="AA31" s="23">
        <f t="shared" si="13"/>
        <v>88</v>
      </c>
      <c r="AB31" s="23">
        <f t="shared" si="14"/>
        <v>84</v>
      </c>
      <c r="AC31" s="24">
        <f t="shared" si="15"/>
        <v>75</v>
      </c>
      <c r="AD31" s="23">
        <f t="shared" si="16"/>
        <v>90</v>
      </c>
      <c r="AE31" s="2"/>
    </row>
    <row r="32" spans="1:31" x14ac:dyDescent="0.25">
      <c r="A32" t="s">
        <v>32</v>
      </c>
      <c r="B32">
        <v>60457</v>
      </c>
      <c r="C32" s="1">
        <v>23574</v>
      </c>
      <c r="D32" s="7">
        <v>333.36</v>
      </c>
      <c r="E32" s="7">
        <v>163.47</v>
      </c>
      <c r="F32" s="4">
        <f t="shared" si="0"/>
        <v>0.48719691819623834</v>
      </c>
      <c r="G32" s="7">
        <v>0.86</v>
      </c>
      <c r="H32" s="7">
        <v>294.01</v>
      </c>
      <c r="I32" s="7">
        <v>36.659999999999997</v>
      </c>
      <c r="J32" s="7">
        <v>11</v>
      </c>
      <c r="K32" s="5">
        <f t="shared" si="1"/>
        <v>0.29803445170137538</v>
      </c>
      <c r="L32" s="7">
        <v>176.52</v>
      </c>
      <c r="M32" s="7">
        <v>55.6</v>
      </c>
      <c r="N32" s="7">
        <v>0.53</v>
      </c>
      <c r="O32" s="7">
        <v>0.25</v>
      </c>
      <c r="P32" s="6">
        <f t="shared" si="2"/>
        <v>1.1921378068055015</v>
      </c>
      <c r="Q32" s="7">
        <v>4.9800000000000004</v>
      </c>
      <c r="R32" s="7">
        <v>2.08</v>
      </c>
      <c r="S32" s="7">
        <v>0.69</v>
      </c>
      <c r="T32" s="7">
        <v>2.91</v>
      </c>
      <c r="U32" s="7">
        <v>0.99</v>
      </c>
      <c r="V32" s="7">
        <v>64.84</v>
      </c>
      <c r="X32" s="23">
        <f t="shared" si="10"/>
        <v>14</v>
      </c>
      <c r="Y32" s="23">
        <f t="shared" si="11"/>
        <v>69</v>
      </c>
      <c r="Z32" s="23">
        <f t="shared" si="12"/>
        <v>49</v>
      </c>
      <c r="AA32" s="23">
        <f t="shared" si="13"/>
        <v>10</v>
      </c>
      <c r="AB32" s="23">
        <f t="shared" si="14"/>
        <v>47</v>
      </c>
      <c r="AC32" s="24">
        <f t="shared" si="15"/>
        <v>37.799999999999997</v>
      </c>
      <c r="AD32" s="23">
        <f t="shared" si="16"/>
        <v>31</v>
      </c>
      <c r="AE32" s="2"/>
    </row>
    <row r="33" spans="1:31" x14ac:dyDescent="0.25">
      <c r="A33" t="s">
        <v>33</v>
      </c>
      <c r="B33">
        <v>23896</v>
      </c>
      <c r="C33">
        <v>367</v>
      </c>
      <c r="D33" s="7">
        <v>0.14000000000000001</v>
      </c>
      <c r="E33" s="7">
        <v>0.01</v>
      </c>
      <c r="F33" s="4">
        <f t="shared" si="0"/>
        <v>0</v>
      </c>
      <c r="G33" s="7">
        <v>0</v>
      </c>
      <c r="H33" s="7">
        <v>0.13</v>
      </c>
      <c r="I33" s="7">
        <v>0.02</v>
      </c>
      <c r="J33" s="7">
        <v>11.31</v>
      </c>
      <c r="K33" s="5">
        <f t="shared" si="1"/>
        <v>0</v>
      </c>
      <c r="L33" s="7">
        <v>44.4</v>
      </c>
      <c r="M33" s="7">
        <v>10.18</v>
      </c>
      <c r="N33" s="7">
        <v>15.7</v>
      </c>
      <c r="O33" s="7">
        <v>0</v>
      </c>
      <c r="P33" s="6">
        <v>5</v>
      </c>
      <c r="Q33" s="7">
        <v>6.2</v>
      </c>
      <c r="R33" s="7">
        <v>0.19</v>
      </c>
      <c r="S33" s="7">
        <v>0</v>
      </c>
      <c r="T33" s="7">
        <v>0.77</v>
      </c>
      <c r="U33" s="7">
        <v>0.57999999999999996</v>
      </c>
      <c r="V33" s="7">
        <v>75.989999999999995</v>
      </c>
      <c r="X33" s="23">
        <f t="shared" si="10"/>
        <v>32</v>
      </c>
      <c r="Y33" s="23">
        <f t="shared" si="11"/>
        <v>92</v>
      </c>
      <c r="Z33" s="23">
        <f t="shared" si="12"/>
        <v>93</v>
      </c>
      <c r="AA33" s="23">
        <f t="shared" si="13"/>
        <v>35</v>
      </c>
      <c r="AB33" s="23">
        <f t="shared" si="14"/>
        <v>92</v>
      </c>
      <c r="AC33" s="24">
        <f t="shared" si="15"/>
        <v>68.8</v>
      </c>
      <c r="AD33" s="23">
        <f t="shared" si="16"/>
        <v>85</v>
      </c>
      <c r="AE33" s="2"/>
    </row>
    <row r="34" spans="1:31" x14ac:dyDescent="0.25">
      <c r="A34" t="s">
        <v>34</v>
      </c>
      <c r="B34">
        <v>1729</v>
      </c>
      <c r="C34" s="1">
        <v>3759</v>
      </c>
      <c r="D34" s="7">
        <v>28.79</v>
      </c>
      <c r="E34" s="7">
        <v>16</v>
      </c>
      <c r="F34" s="4">
        <f t="shared" si="0"/>
        <v>0.11754334410813985</v>
      </c>
      <c r="G34" s="7">
        <v>0.12</v>
      </c>
      <c r="H34" s="7">
        <v>26.17</v>
      </c>
      <c r="I34" s="7">
        <v>2.4700000000000002</v>
      </c>
      <c r="J34" s="7">
        <v>8.58</v>
      </c>
      <c r="K34" s="5">
        <f t="shared" si="1"/>
        <v>0.7346459006758741</v>
      </c>
      <c r="L34" s="7">
        <v>102.09</v>
      </c>
      <c r="M34" s="7">
        <v>61.13</v>
      </c>
      <c r="N34" s="7">
        <v>0.76</v>
      </c>
      <c r="O34" s="7">
        <v>0.35</v>
      </c>
      <c r="P34" s="6">
        <f t="shared" si="2"/>
        <v>2.0989882876453545</v>
      </c>
      <c r="Q34" s="7">
        <v>5.03</v>
      </c>
      <c r="R34" s="7">
        <v>2.15</v>
      </c>
      <c r="S34" s="7">
        <v>0.09</v>
      </c>
      <c r="T34" s="7">
        <v>3.73</v>
      </c>
      <c r="U34" s="7">
        <v>0.54</v>
      </c>
      <c r="V34" s="7">
        <v>83.25</v>
      </c>
      <c r="X34" s="23">
        <f t="shared" si="10"/>
        <v>38</v>
      </c>
      <c r="Y34" s="23">
        <f t="shared" si="11"/>
        <v>31</v>
      </c>
      <c r="Z34" s="23">
        <f t="shared" si="12"/>
        <v>38</v>
      </c>
      <c r="AA34" s="23">
        <f t="shared" si="13"/>
        <v>53</v>
      </c>
      <c r="AB34" s="23">
        <f t="shared" si="14"/>
        <v>41</v>
      </c>
      <c r="AC34" s="24">
        <f t="shared" si="15"/>
        <v>40.200000000000003</v>
      </c>
      <c r="AD34" s="23">
        <f t="shared" si="16"/>
        <v>35</v>
      </c>
      <c r="AE34" s="2"/>
    </row>
    <row r="35" spans="1:31" x14ac:dyDescent="0.25">
      <c r="A35" t="s">
        <v>35</v>
      </c>
      <c r="B35">
        <v>10845</v>
      </c>
      <c r="C35">
        <v>221</v>
      </c>
      <c r="D35" s="7">
        <v>0.14000000000000001</v>
      </c>
      <c r="E35" s="7">
        <v>0.04</v>
      </c>
      <c r="F35" s="4">
        <f t="shared" si="0"/>
        <v>2.9092601751374626E-3</v>
      </c>
      <c r="G35" s="7">
        <v>0.01</v>
      </c>
      <c r="H35" s="7">
        <v>0.13</v>
      </c>
      <c r="I35" s="7">
        <v>0.01</v>
      </c>
      <c r="J35" s="7">
        <v>8.36</v>
      </c>
      <c r="K35" s="5">
        <f t="shared" si="1"/>
        <v>7.2731504378436558</v>
      </c>
      <c r="L35" s="7">
        <v>343.73</v>
      </c>
      <c r="M35" s="7">
        <v>30.27</v>
      </c>
      <c r="N35" s="7">
        <v>26.39</v>
      </c>
      <c r="O35" s="7">
        <v>0</v>
      </c>
      <c r="P35" s="6">
        <v>2</v>
      </c>
      <c r="Q35" s="7">
        <v>12.6</v>
      </c>
      <c r="R35" s="7">
        <v>0.68</v>
      </c>
      <c r="S35" s="7">
        <v>0</v>
      </c>
      <c r="T35" s="7">
        <v>4.5199999999999996</v>
      </c>
      <c r="U35" s="7">
        <v>-2.3199999999999998</v>
      </c>
      <c r="V35" s="7">
        <v>151.69999999999999</v>
      </c>
      <c r="X35" s="23">
        <f t="shared" si="10"/>
        <v>91</v>
      </c>
      <c r="Y35" s="23">
        <f t="shared" si="11"/>
        <v>10</v>
      </c>
      <c r="Z35" s="23">
        <f t="shared" si="12"/>
        <v>90</v>
      </c>
      <c r="AA35" s="23">
        <f t="shared" si="13"/>
        <v>90</v>
      </c>
      <c r="AB35" s="23">
        <f t="shared" si="14"/>
        <v>77</v>
      </c>
      <c r="AC35" s="24">
        <f t="shared" si="15"/>
        <v>71.599999999999994</v>
      </c>
      <c r="AD35" s="23">
        <f t="shared" si="16"/>
        <v>87</v>
      </c>
      <c r="AE35" s="2"/>
    </row>
    <row r="36" spans="1:31" x14ac:dyDescent="0.25">
      <c r="A36" t="s">
        <v>36</v>
      </c>
      <c r="B36">
        <v>42</v>
      </c>
      <c r="C36" s="1">
        <v>9387</v>
      </c>
      <c r="D36" s="7">
        <v>87.24</v>
      </c>
      <c r="E36" s="7">
        <v>60.07</v>
      </c>
      <c r="F36" s="4">
        <f t="shared" si="0"/>
        <v>0.33726074197363232</v>
      </c>
      <c r="G36" s="7">
        <v>0.77</v>
      </c>
      <c r="H36" s="7">
        <v>77.62</v>
      </c>
      <c r="I36" s="7">
        <v>8.81</v>
      </c>
      <c r="J36" s="7">
        <v>10.1</v>
      </c>
      <c r="K36" s="5">
        <f t="shared" si="1"/>
        <v>0.56144621603734368</v>
      </c>
      <c r="L36" s="7">
        <v>228.31</v>
      </c>
      <c r="M36" s="7">
        <v>77.39</v>
      </c>
      <c r="N36" s="7">
        <v>1.27</v>
      </c>
      <c r="O36" s="7">
        <v>0.66</v>
      </c>
      <c r="P36" s="6">
        <f t="shared" si="2"/>
        <v>0.85067608490506619</v>
      </c>
      <c r="Q36" s="7">
        <v>5.31</v>
      </c>
      <c r="R36" s="7">
        <v>2.38</v>
      </c>
      <c r="S36" s="7">
        <v>0.54</v>
      </c>
      <c r="T36" s="7">
        <v>4.0199999999999996</v>
      </c>
      <c r="U36" s="7">
        <v>1.31</v>
      </c>
      <c r="V36" s="7">
        <v>65.95</v>
      </c>
      <c r="X36" s="23">
        <f t="shared" si="10"/>
        <v>5</v>
      </c>
      <c r="Y36" s="23">
        <f t="shared" si="11"/>
        <v>23</v>
      </c>
      <c r="Z36" s="23">
        <f t="shared" si="12"/>
        <v>14</v>
      </c>
      <c r="AA36" s="23">
        <f t="shared" si="13"/>
        <v>14</v>
      </c>
      <c r="AB36" s="23">
        <f t="shared" si="14"/>
        <v>23</v>
      </c>
      <c r="AC36" s="24">
        <f t="shared" si="15"/>
        <v>15.8</v>
      </c>
      <c r="AD36" s="23">
        <f t="shared" si="16"/>
        <v>1</v>
      </c>
      <c r="AE36" s="2"/>
    </row>
    <row r="37" spans="1:31" x14ac:dyDescent="0.25">
      <c r="A37" t="s">
        <v>37</v>
      </c>
      <c r="B37">
        <v>68662</v>
      </c>
      <c r="C37" s="1">
        <v>9448</v>
      </c>
      <c r="D37" s="7">
        <v>86.26</v>
      </c>
      <c r="E37" s="7">
        <v>63.14</v>
      </c>
      <c r="F37" s="4">
        <f t="shared" si="0"/>
        <v>0.35939912958023307</v>
      </c>
      <c r="G37" s="7">
        <v>1.28</v>
      </c>
      <c r="H37" s="7">
        <v>73.56</v>
      </c>
      <c r="I37" s="7">
        <v>7.14</v>
      </c>
      <c r="J37" s="7">
        <v>8.2799999999999994</v>
      </c>
      <c r="K37" s="5">
        <f t="shared" si="1"/>
        <v>0.56920989797312804</v>
      </c>
      <c r="L37" s="7">
        <v>356.15</v>
      </c>
      <c r="M37" s="7">
        <v>85.83</v>
      </c>
      <c r="N37" s="7">
        <v>2.0299999999999998</v>
      </c>
      <c r="O37" s="7">
        <v>0.5</v>
      </c>
      <c r="P37" s="6">
        <f t="shared" si="2"/>
        <v>1.1384197959462561</v>
      </c>
      <c r="Q37" s="7">
        <v>4.99</v>
      </c>
      <c r="R37" s="7">
        <v>2.82</v>
      </c>
      <c r="S37" s="7">
        <v>0.72</v>
      </c>
      <c r="T37" s="7">
        <v>4.07</v>
      </c>
      <c r="U37" s="7">
        <v>0.1</v>
      </c>
      <c r="V37" s="7">
        <v>87.05</v>
      </c>
      <c r="X37" s="23">
        <f t="shared" si="10"/>
        <v>69</v>
      </c>
      <c r="Y37" s="23">
        <f t="shared" si="11"/>
        <v>21</v>
      </c>
      <c r="Z37" s="23">
        <f t="shared" si="12"/>
        <v>3</v>
      </c>
      <c r="AA37" s="23">
        <f t="shared" si="13"/>
        <v>62</v>
      </c>
      <c r="AB37" s="23">
        <f t="shared" si="14"/>
        <v>14</v>
      </c>
      <c r="AC37" s="24">
        <f t="shared" si="15"/>
        <v>33.799999999999997</v>
      </c>
      <c r="AD37" s="23">
        <f t="shared" si="16"/>
        <v>19</v>
      </c>
      <c r="AE37" s="2"/>
    </row>
    <row r="38" spans="1:31" x14ac:dyDescent="0.25">
      <c r="A38" t="s">
        <v>38</v>
      </c>
      <c r="B38">
        <v>21614</v>
      </c>
      <c r="C38">
        <v>268</v>
      </c>
      <c r="D38" s="7">
        <v>0.27</v>
      </c>
      <c r="E38" s="7">
        <v>7.0000000000000007E-2</v>
      </c>
      <c r="F38" s="4">
        <f t="shared" si="0"/>
        <v>0</v>
      </c>
      <c r="G38" s="7">
        <v>0</v>
      </c>
      <c r="H38" s="7">
        <v>0.25</v>
      </c>
      <c r="I38" s="7">
        <v>0.02</v>
      </c>
      <c r="J38" s="7">
        <v>6.76</v>
      </c>
      <c r="K38" s="5">
        <f t="shared" si="1"/>
        <v>0</v>
      </c>
      <c r="L38" s="7">
        <v>31.37</v>
      </c>
      <c r="M38" s="7">
        <v>26.49</v>
      </c>
      <c r="N38" s="7">
        <v>1.04</v>
      </c>
      <c r="O38" s="7">
        <v>-0.24</v>
      </c>
      <c r="P38" s="6">
        <v>2</v>
      </c>
      <c r="Q38" s="7">
        <v>7.87</v>
      </c>
      <c r="R38" s="7">
        <v>1.2</v>
      </c>
      <c r="S38" s="7">
        <v>0</v>
      </c>
      <c r="T38" s="7">
        <v>2.96</v>
      </c>
      <c r="U38" s="7">
        <v>0.13</v>
      </c>
      <c r="V38" s="7">
        <v>96.88</v>
      </c>
      <c r="X38" s="23">
        <f t="shared" si="10"/>
        <v>67</v>
      </c>
      <c r="Y38" s="23">
        <f t="shared" si="11"/>
        <v>66</v>
      </c>
      <c r="Z38" s="23">
        <f t="shared" si="12"/>
        <v>85</v>
      </c>
      <c r="AA38" s="23">
        <f t="shared" si="13"/>
        <v>77</v>
      </c>
      <c r="AB38" s="23">
        <f t="shared" si="14"/>
        <v>83</v>
      </c>
      <c r="AC38" s="24">
        <f t="shared" si="15"/>
        <v>75.599999999999994</v>
      </c>
      <c r="AD38" s="23">
        <f t="shared" si="16"/>
        <v>91</v>
      </c>
      <c r="AE38" s="2"/>
    </row>
    <row r="39" spans="1:31" x14ac:dyDescent="0.25">
      <c r="A39" t="s">
        <v>39</v>
      </c>
      <c r="B39">
        <v>722</v>
      </c>
      <c r="C39" s="1">
        <v>6777</v>
      </c>
      <c r="D39" s="7">
        <v>88.77</v>
      </c>
      <c r="E39" s="7">
        <v>37.590000000000003</v>
      </c>
      <c r="F39" s="4">
        <f t="shared" si="0"/>
        <v>0.21165837194668496</v>
      </c>
      <c r="G39" s="7">
        <v>0.37</v>
      </c>
      <c r="H39" s="7">
        <v>77.849999999999994</v>
      </c>
      <c r="I39" s="7">
        <v>9.91</v>
      </c>
      <c r="J39" s="7">
        <v>11.16</v>
      </c>
      <c r="K39" s="5">
        <f t="shared" si="1"/>
        <v>0.56307095489940129</v>
      </c>
      <c r="L39" s="7">
        <v>174.81</v>
      </c>
      <c r="M39" s="7">
        <v>48.29</v>
      </c>
      <c r="N39" s="7">
        <v>0.98</v>
      </c>
      <c r="O39" s="7">
        <v>0.02</v>
      </c>
      <c r="P39" s="6">
        <f t="shared" si="2"/>
        <v>28.153547744970062</v>
      </c>
      <c r="Q39" s="7">
        <v>4.8899999999999997</v>
      </c>
      <c r="R39" s="7">
        <v>2.14</v>
      </c>
      <c r="S39" s="7">
        <v>0.22</v>
      </c>
      <c r="T39" s="7">
        <v>3.19</v>
      </c>
      <c r="U39" s="7">
        <v>0.27</v>
      </c>
      <c r="V39" s="7">
        <v>87.54</v>
      </c>
      <c r="X39" s="23">
        <f t="shared" si="10"/>
        <v>58</v>
      </c>
      <c r="Y39" s="23">
        <f t="shared" si="11"/>
        <v>54</v>
      </c>
      <c r="Z39" s="23">
        <f t="shared" si="12"/>
        <v>40</v>
      </c>
      <c r="AA39" s="23">
        <f t="shared" si="13"/>
        <v>64</v>
      </c>
      <c r="AB39" s="23">
        <f t="shared" si="14"/>
        <v>54</v>
      </c>
      <c r="AC39" s="24">
        <f t="shared" si="15"/>
        <v>54</v>
      </c>
      <c r="AD39" s="23">
        <f t="shared" si="16"/>
        <v>57</v>
      </c>
      <c r="AE39" s="2"/>
    </row>
    <row r="40" spans="1:31" x14ac:dyDescent="0.25">
      <c r="A40" t="s">
        <v>40</v>
      </c>
      <c r="B40">
        <v>66062</v>
      </c>
      <c r="C40" s="1">
        <v>10700</v>
      </c>
      <c r="D40" s="7">
        <v>40.33</v>
      </c>
      <c r="E40" s="7">
        <v>34.24</v>
      </c>
      <c r="F40" s="4">
        <f t="shared" si="0"/>
        <v>9.3665847090504628E-2</v>
      </c>
      <c r="G40" s="7">
        <v>0.4</v>
      </c>
      <c r="H40" s="7">
        <v>37.369999999999997</v>
      </c>
      <c r="I40" s="7">
        <v>2.84</v>
      </c>
      <c r="J40" s="7">
        <v>7.03</v>
      </c>
      <c r="K40" s="5">
        <f t="shared" si="1"/>
        <v>0.27355679640918407</v>
      </c>
      <c r="L40" s="7">
        <v>427.05</v>
      </c>
      <c r="M40" s="7">
        <v>91.65</v>
      </c>
      <c r="N40" s="7">
        <v>1.1599999999999999</v>
      </c>
      <c r="O40" s="7">
        <v>0.28999999999999998</v>
      </c>
      <c r="P40" s="6">
        <f t="shared" si="2"/>
        <v>0.94329929796270373</v>
      </c>
      <c r="Q40" s="7">
        <v>4.38</v>
      </c>
      <c r="R40" s="7">
        <v>3.08</v>
      </c>
      <c r="S40" s="7">
        <v>0.22</v>
      </c>
      <c r="T40" s="7">
        <v>4.05</v>
      </c>
      <c r="U40" s="7">
        <v>-0.33</v>
      </c>
      <c r="V40" s="7">
        <v>98.15</v>
      </c>
      <c r="X40" s="23">
        <f t="shared" si="10"/>
        <v>82</v>
      </c>
      <c r="Y40" s="23">
        <f t="shared" si="11"/>
        <v>22</v>
      </c>
      <c r="Z40" s="23">
        <f t="shared" si="12"/>
        <v>1</v>
      </c>
      <c r="AA40" s="23">
        <f t="shared" si="13"/>
        <v>78</v>
      </c>
      <c r="AB40" s="23">
        <f t="shared" si="14"/>
        <v>8</v>
      </c>
      <c r="AC40" s="24">
        <f t="shared" si="15"/>
        <v>38.200000000000003</v>
      </c>
      <c r="AD40" s="23">
        <f t="shared" si="16"/>
        <v>33</v>
      </c>
      <c r="AE40" s="2"/>
    </row>
    <row r="41" spans="1:31" x14ac:dyDescent="0.25">
      <c r="A41" t="s">
        <v>41</v>
      </c>
      <c r="B41">
        <v>12</v>
      </c>
      <c r="C41" s="1">
        <v>8922</v>
      </c>
      <c r="D41" s="7">
        <v>47.29</v>
      </c>
      <c r="E41" s="7">
        <v>23.49</v>
      </c>
      <c r="F41" s="4">
        <f t="shared" si="0"/>
        <v>0.67259709264482526</v>
      </c>
      <c r="G41" s="7">
        <v>0.62</v>
      </c>
      <c r="H41" s="7">
        <v>43.64</v>
      </c>
      <c r="I41" s="7">
        <v>5.09</v>
      </c>
      <c r="J41" s="7">
        <v>10.76</v>
      </c>
      <c r="K41" s="5">
        <f t="shared" si="1"/>
        <v>2.8633337277344628</v>
      </c>
      <c r="L41" s="7">
        <v>92.18</v>
      </c>
      <c r="M41" s="7">
        <v>53.82</v>
      </c>
      <c r="N41" s="7">
        <v>2.63</v>
      </c>
      <c r="O41" s="7">
        <v>1.29</v>
      </c>
      <c r="P41" s="6">
        <f t="shared" si="2"/>
        <v>2.2196385486313663</v>
      </c>
      <c r="Q41" s="7">
        <v>9.59</v>
      </c>
      <c r="R41" s="7">
        <v>2.94</v>
      </c>
      <c r="S41" s="7">
        <v>0.2</v>
      </c>
      <c r="T41" s="7">
        <v>6.89</v>
      </c>
      <c r="U41" s="7">
        <v>0.17</v>
      </c>
      <c r="V41" s="7">
        <v>87.89</v>
      </c>
      <c r="X41" s="23">
        <f t="shared" si="10"/>
        <v>65</v>
      </c>
      <c r="Y41" s="23">
        <f t="shared" si="11"/>
        <v>2</v>
      </c>
      <c r="Z41" s="23">
        <f t="shared" si="12"/>
        <v>2</v>
      </c>
      <c r="AA41" s="23">
        <f t="shared" si="13"/>
        <v>65</v>
      </c>
      <c r="AB41" s="23">
        <f t="shared" si="14"/>
        <v>48</v>
      </c>
      <c r="AC41" s="24">
        <f t="shared" si="15"/>
        <v>36.4</v>
      </c>
      <c r="AD41" s="23">
        <f t="shared" si="16"/>
        <v>27</v>
      </c>
      <c r="AE41" s="2"/>
    </row>
    <row r="42" spans="1:31" x14ac:dyDescent="0.25">
      <c r="A42" t="s">
        <v>42</v>
      </c>
      <c r="B42">
        <v>4043</v>
      </c>
      <c r="C42" s="1">
        <v>26512</v>
      </c>
      <c r="D42" s="7">
        <v>223.5</v>
      </c>
      <c r="E42" s="7">
        <v>112.84</v>
      </c>
      <c r="F42" s="4">
        <f t="shared" si="0"/>
        <v>0.55833654216403539</v>
      </c>
      <c r="G42" s="7">
        <v>1.1599999999999999</v>
      </c>
      <c r="H42" s="7">
        <v>201.47</v>
      </c>
      <c r="I42" s="7">
        <v>21.09</v>
      </c>
      <c r="J42" s="7">
        <v>9.44</v>
      </c>
      <c r="K42" s="5">
        <f t="shared" si="1"/>
        <v>0.49480374172636954</v>
      </c>
      <c r="L42" s="7">
        <v>207.76</v>
      </c>
      <c r="M42" s="7">
        <v>56.01</v>
      </c>
      <c r="N42" s="7">
        <v>1.03</v>
      </c>
      <c r="O42" s="7">
        <v>0.17</v>
      </c>
      <c r="P42" s="6">
        <f t="shared" si="2"/>
        <v>2.9106102454492322</v>
      </c>
      <c r="Q42" s="7">
        <v>5.16</v>
      </c>
      <c r="R42" s="7">
        <v>2.02</v>
      </c>
      <c r="S42" s="7">
        <v>0.39</v>
      </c>
      <c r="T42" s="7">
        <v>3.34</v>
      </c>
      <c r="U42" s="7">
        <v>0.56000000000000005</v>
      </c>
      <c r="V42" s="7">
        <v>80.09</v>
      </c>
      <c r="X42" s="23">
        <f t="shared" si="10"/>
        <v>34</v>
      </c>
      <c r="Y42" s="23">
        <f t="shared" si="11"/>
        <v>47</v>
      </c>
      <c r="Z42" s="23">
        <f t="shared" si="12"/>
        <v>61</v>
      </c>
      <c r="AA42" s="23">
        <f t="shared" si="13"/>
        <v>42</v>
      </c>
      <c r="AB42" s="23">
        <f t="shared" si="14"/>
        <v>46</v>
      </c>
      <c r="AC42" s="24">
        <f t="shared" si="15"/>
        <v>46</v>
      </c>
      <c r="AD42" s="23">
        <f t="shared" si="16"/>
        <v>47</v>
      </c>
      <c r="AE42" s="2"/>
    </row>
    <row r="43" spans="1:31" x14ac:dyDescent="0.25">
      <c r="A43" t="s">
        <v>43</v>
      </c>
      <c r="B43">
        <v>21774</v>
      </c>
      <c r="C43" s="1">
        <v>2449</v>
      </c>
      <c r="D43" s="7">
        <v>26.25</v>
      </c>
      <c r="E43" s="7">
        <v>7.18</v>
      </c>
      <c r="F43" s="4">
        <f t="shared" si="0"/>
        <v>9.5084149472282969E-2</v>
      </c>
      <c r="G43" s="7">
        <v>0.1</v>
      </c>
      <c r="H43" s="7">
        <v>22.9</v>
      </c>
      <c r="I43" s="7">
        <v>3.05</v>
      </c>
      <c r="J43" s="7">
        <v>11.62</v>
      </c>
      <c r="K43" s="5">
        <f t="shared" si="1"/>
        <v>1.3242917753799857</v>
      </c>
      <c r="L43" s="7">
        <v>105.17</v>
      </c>
      <c r="M43" s="7">
        <v>31.37</v>
      </c>
      <c r="N43" s="7">
        <v>1.44</v>
      </c>
      <c r="O43" s="7">
        <v>0.65</v>
      </c>
      <c r="P43" s="6">
        <f t="shared" si="2"/>
        <v>2.0373719621230548</v>
      </c>
      <c r="Q43" s="7">
        <v>4.8</v>
      </c>
      <c r="R43" s="7">
        <v>1.48</v>
      </c>
      <c r="S43" s="7">
        <v>0.12</v>
      </c>
      <c r="T43" s="7">
        <v>2.2799999999999998</v>
      </c>
      <c r="U43" s="7">
        <v>0.63</v>
      </c>
      <c r="V43" s="7">
        <v>73.8</v>
      </c>
      <c r="X43" s="23">
        <f t="shared" si="10"/>
        <v>30</v>
      </c>
      <c r="Y43" s="23">
        <f t="shared" si="11"/>
        <v>87</v>
      </c>
      <c r="Z43" s="23">
        <f t="shared" si="12"/>
        <v>83</v>
      </c>
      <c r="AA43" s="23">
        <f t="shared" si="13"/>
        <v>30</v>
      </c>
      <c r="AB43" s="23">
        <f t="shared" si="14"/>
        <v>74</v>
      </c>
      <c r="AC43" s="24">
        <f t="shared" si="15"/>
        <v>60.8</v>
      </c>
      <c r="AD43" s="23">
        <f t="shared" si="16"/>
        <v>76</v>
      </c>
      <c r="AE43" s="2"/>
    </row>
    <row r="44" spans="1:31" x14ac:dyDescent="0.25">
      <c r="A44" t="s">
        <v>44</v>
      </c>
      <c r="B44">
        <v>6628</v>
      </c>
      <c r="C44" s="1">
        <v>1986</v>
      </c>
      <c r="D44" s="7">
        <v>25.28</v>
      </c>
      <c r="E44" s="7">
        <v>15.47</v>
      </c>
      <c r="F44" s="4">
        <f t="shared" si="0"/>
        <v>0.15904994168168804</v>
      </c>
      <c r="G44" s="7">
        <v>0.15</v>
      </c>
      <c r="H44" s="7">
        <v>22.65</v>
      </c>
      <c r="I44" s="7">
        <v>2.17</v>
      </c>
      <c r="J44" s="7">
        <v>8.6</v>
      </c>
      <c r="K44" s="5">
        <f t="shared" si="1"/>
        <v>1.0281185629068392</v>
      </c>
      <c r="L44" s="7">
        <v>94.31</v>
      </c>
      <c r="M44" s="7">
        <v>68.290000000000006</v>
      </c>
      <c r="N44" s="7">
        <v>0.98</v>
      </c>
      <c r="O44" s="7">
        <v>0.31</v>
      </c>
      <c r="P44" s="6">
        <f t="shared" si="2"/>
        <v>3.3165114932478685</v>
      </c>
      <c r="Q44" s="7">
        <v>6.66</v>
      </c>
      <c r="R44" s="7">
        <v>2.06</v>
      </c>
      <c r="S44" s="7">
        <v>0.6</v>
      </c>
      <c r="T44" s="7">
        <v>4.25</v>
      </c>
      <c r="U44" s="7">
        <v>1.21</v>
      </c>
      <c r="V44" s="7">
        <v>71.790000000000006</v>
      </c>
      <c r="X44" s="23">
        <f t="shared" si="10"/>
        <v>7</v>
      </c>
      <c r="Y44" s="23">
        <f t="shared" si="11"/>
        <v>14</v>
      </c>
      <c r="Z44" s="23">
        <f t="shared" si="12"/>
        <v>53</v>
      </c>
      <c r="AA44" s="23">
        <f t="shared" si="13"/>
        <v>27</v>
      </c>
      <c r="AB44" s="23">
        <f t="shared" si="14"/>
        <v>32</v>
      </c>
      <c r="AC44" s="24">
        <f t="shared" si="15"/>
        <v>26.6</v>
      </c>
      <c r="AD44" s="23">
        <f t="shared" si="16"/>
        <v>8</v>
      </c>
      <c r="AE44" s="2"/>
    </row>
    <row r="45" spans="1:31" x14ac:dyDescent="0.25">
      <c r="A45" t="s">
        <v>45</v>
      </c>
      <c r="B45">
        <v>10865</v>
      </c>
      <c r="C45" s="1">
        <v>1233</v>
      </c>
      <c r="D45" s="7">
        <v>11.83</v>
      </c>
      <c r="E45" s="7">
        <v>2.21</v>
      </c>
      <c r="F45" s="4">
        <v>9.0700000000000003E-2</v>
      </c>
      <c r="G45" s="7">
        <v>0</v>
      </c>
      <c r="H45" s="7">
        <v>9.56</v>
      </c>
      <c r="I45" s="7">
        <v>2.25</v>
      </c>
      <c r="J45" s="7">
        <v>18.98</v>
      </c>
      <c r="K45" s="5">
        <f t="shared" si="1"/>
        <v>4.1040723981900449</v>
      </c>
      <c r="L45" s="7">
        <v>0</v>
      </c>
      <c r="M45" s="7">
        <v>23.17</v>
      </c>
      <c r="N45" s="7">
        <v>0</v>
      </c>
      <c r="O45" s="7">
        <v>-0.47</v>
      </c>
      <c r="P45" s="6">
        <v>2</v>
      </c>
      <c r="Q45" s="7">
        <v>6.2</v>
      </c>
      <c r="R45" s="7">
        <v>2.2599999999999998</v>
      </c>
      <c r="S45" s="7">
        <v>0.3</v>
      </c>
      <c r="T45" s="7">
        <v>2.73</v>
      </c>
      <c r="U45" s="7">
        <v>0.84</v>
      </c>
      <c r="V45" s="7">
        <v>74.319999999999993</v>
      </c>
      <c r="X45" s="23">
        <f t="shared" si="10"/>
        <v>19</v>
      </c>
      <c r="Y45" s="23">
        <f t="shared" si="11"/>
        <v>76</v>
      </c>
      <c r="Z45" s="23">
        <f t="shared" si="12"/>
        <v>21</v>
      </c>
      <c r="AA45" s="23">
        <f t="shared" si="13"/>
        <v>31</v>
      </c>
      <c r="AB45" s="23">
        <f t="shared" si="14"/>
        <v>86</v>
      </c>
      <c r="AC45" s="24">
        <f t="shared" si="15"/>
        <v>46.6</v>
      </c>
      <c r="AD45" s="23">
        <f t="shared" si="16"/>
        <v>48</v>
      </c>
      <c r="AE45" s="2"/>
    </row>
    <row r="46" spans="1:31" x14ac:dyDescent="0.25">
      <c r="A46" t="s">
        <v>46</v>
      </c>
      <c r="B46">
        <v>660</v>
      </c>
      <c r="C46" s="1">
        <v>3029</v>
      </c>
      <c r="D46" s="7">
        <v>18.38</v>
      </c>
      <c r="E46" s="7">
        <v>7.65</v>
      </c>
      <c r="F46" s="4">
        <f t="shared" si="0"/>
        <v>6.2656641604010035E-2</v>
      </c>
      <c r="G46" s="7">
        <v>7.0000000000000007E-2</v>
      </c>
      <c r="H46" s="7">
        <v>16.98</v>
      </c>
      <c r="I46" s="7">
        <v>1.37</v>
      </c>
      <c r="J46" s="7">
        <v>7.47</v>
      </c>
      <c r="K46" s="5">
        <f t="shared" si="1"/>
        <v>0.81904106671908528</v>
      </c>
      <c r="L46" s="7">
        <v>111.72</v>
      </c>
      <c r="M46" s="7">
        <v>45.07</v>
      </c>
      <c r="N46" s="7">
        <v>0.96</v>
      </c>
      <c r="O46" s="7">
        <v>0.79</v>
      </c>
      <c r="P46" s="6">
        <f t="shared" si="2"/>
        <v>1.0367608439482092</v>
      </c>
      <c r="Q46" s="7">
        <v>6.01</v>
      </c>
      <c r="R46" s="7">
        <v>2.0299999999999998</v>
      </c>
      <c r="S46" s="7">
        <v>0.06</v>
      </c>
      <c r="T46" s="7">
        <v>3.78</v>
      </c>
      <c r="U46" s="7">
        <v>0.26</v>
      </c>
      <c r="V46" s="7">
        <v>88.38</v>
      </c>
      <c r="X46" s="23">
        <f t="shared" si="10"/>
        <v>60</v>
      </c>
      <c r="Y46" s="23">
        <f t="shared" si="11"/>
        <v>29</v>
      </c>
      <c r="Z46" s="23">
        <f t="shared" si="12"/>
        <v>57</v>
      </c>
      <c r="AA46" s="23">
        <f t="shared" si="13"/>
        <v>67</v>
      </c>
      <c r="AB46" s="23">
        <f t="shared" si="14"/>
        <v>62</v>
      </c>
      <c r="AC46" s="24">
        <f t="shared" si="15"/>
        <v>55</v>
      </c>
      <c r="AD46" s="23">
        <f t="shared" si="16"/>
        <v>62</v>
      </c>
      <c r="AE46" s="2"/>
    </row>
    <row r="47" spans="1:31" x14ac:dyDescent="0.25">
      <c r="A47" t="s">
        <v>47</v>
      </c>
      <c r="B47">
        <v>19203</v>
      </c>
      <c r="C47" s="1">
        <v>2045</v>
      </c>
      <c r="D47" s="7">
        <v>25.49</v>
      </c>
      <c r="E47" s="7">
        <v>7.31</v>
      </c>
      <c r="F47" s="4">
        <f t="shared" si="0"/>
        <v>7.1581961345740866E-2</v>
      </c>
      <c r="G47" s="7">
        <v>0.02</v>
      </c>
      <c r="H47" s="7">
        <v>22.55</v>
      </c>
      <c r="I47" s="7">
        <v>2.61</v>
      </c>
      <c r="J47" s="7">
        <v>10.25</v>
      </c>
      <c r="K47" s="5">
        <f t="shared" si="1"/>
        <v>0.97923339734255643</v>
      </c>
      <c r="L47" s="7">
        <v>27.94</v>
      </c>
      <c r="M47" s="7">
        <v>32.409999999999997</v>
      </c>
      <c r="N47" s="7">
        <v>0.21</v>
      </c>
      <c r="O47" s="7">
        <v>-0.02</v>
      </c>
      <c r="P47" s="6">
        <v>2</v>
      </c>
      <c r="Q47" s="7">
        <v>6.51</v>
      </c>
      <c r="R47" s="7">
        <v>2.2599999999999998</v>
      </c>
      <c r="S47" s="7">
        <v>0.08</v>
      </c>
      <c r="T47" s="7">
        <v>3.44</v>
      </c>
      <c r="U47" s="7">
        <v>1.06</v>
      </c>
      <c r="V47" s="7">
        <v>71.319999999999993</v>
      </c>
      <c r="X47" s="23">
        <f t="shared" si="10"/>
        <v>9</v>
      </c>
      <c r="Y47" s="23">
        <f t="shared" si="11"/>
        <v>43</v>
      </c>
      <c r="Z47" s="23">
        <f t="shared" si="12"/>
        <v>21</v>
      </c>
      <c r="AA47" s="23">
        <f t="shared" si="13"/>
        <v>25</v>
      </c>
      <c r="AB47" s="23">
        <f t="shared" si="14"/>
        <v>72</v>
      </c>
      <c r="AC47" s="24">
        <f t="shared" si="15"/>
        <v>34</v>
      </c>
      <c r="AD47" s="23">
        <f t="shared" si="16"/>
        <v>20</v>
      </c>
      <c r="AE47" s="2"/>
    </row>
    <row r="48" spans="1:31" x14ac:dyDescent="0.25">
      <c r="A48" t="s">
        <v>48</v>
      </c>
      <c r="B48">
        <v>10892</v>
      </c>
      <c r="C48">
        <v>641</v>
      </c>
      <c r="D48" s="7">
        <v>6.79</v>
      </c>
      <c r="E48" s="7">
        <v>3.07</v>
      </c>
      <c r="F48" s="4">
        <f t="shared" si="0"/>
        <v>3.6306426237444032E-2</v>
      </c>
      <c r="G48" s="7">
        <v>0.03</v>
      </c>
      <c r="H48" s="7">
        <v>6.28</v>
      </c>
      <c r="I48" s="7">
        <v>0.43</v>
      </c>
      <c r="J48" s="7">
        <v>6.39</v>
      </c>
      <c r="K48" s="5">
        <f t="shared" si="1"/>
        <v>1.1826197471480142</v>
      </c>
      <c r="L48" s="7">
        <v>82.63</v>
      </c>
      <c r="M48" s="7">
        <v>48.81</v>
      </c>
      <c r="N48" s="7">
        <v>1.02</v>
      </c>
      <c r="O48" s="7">
        <v>5.09</v>
      </c>
      <c r="P48" s="6">
        <f t="shared" si="2"/>
        <v>0.2323417970821246</v>
      </c>
      <c r="Q48" s="7">
        <v>6.51</v>
      </c>
      <c r="R48" s="7">
        <v>2.1</v>
      </c>
      <c r="S48" s="7">
        <v>0.05</v>
      </c>
      <c r="T48" s="7">
        <v>4.22</v>
      </c>
      <c r="U48" s="7">
        <v>-1.21</v>
      </c>
      <c r="V48" s="7">
        <v>100.43</v>
      </c>
      <c r="X48" s="23">
        <f t="shared" si="10"/>
        <v>87</v>
      </c>
      <c r="Y48" s="23">
        <f t="shared" si="11"/>
        <v>16</v>
      </c>
      <c r="Z48" s="23">
        <f t="shared" si="12"/>
        <v>46</v>
      </c>
      <c r="AA48" s="23">
        <f t="shared" si="13"/>
        <v>81</v>
      </c>
      <c r="AB48" s="23">
        <f t="shared" si="14"/>
        <v>53</v>
      </c>
      <c r="AC48" s="24">
        <f t="shared" si="15"/>
        <v>56.6</v>
      </c>
      <c r="AD48" s="23">
        <f t="shared" si="16"/>
        <v>70</v>
      </c>
      <c r="AE48" s="2"/>
    </row>
    <row r="49" spans="1:31" x14ac:dyDescent="0.25">
      <c r="A49" t="s">
        <v>49</v>
      </c>
      <c r="B49">
        <v>14388</v>
      </c>
      <c r="C49" s="1">
        <v>18490</v>
      </c>
      <c r="D49" s="7">
        <v>121.28</v>
      </c>
      <c r="E49" s="7">
        <v>51.35</v>
      </c>
      <c r="F49" s="4">
        <f t="shared" si="0"/>
        <v>0.40752351097178685</v>
      </c>
      <c r="G49" s="7">
        <v>0.26</v>
      </c>
      <c r="H49" s="7">
        <v>106.86</v>
      </c>
      <c r="I49" s="7">
        <v>13.3</v>
      </c>
      <c r="J49" s="7">
        <v>10.96</v>
      </c>
      <c r="K49" s="5">
        <f t="shared" si="1"/>
        <v>0.79361930082139598</v>
      </c>
      <c r="L49" s="7">
        <v>63.8</v>
      </c>
      <c r="M49" s="7">
        <v>48.05</v>
      </c>
      <c r="N49" s="7">
        <v>0.5</v>
      </c>
      <c r="O49" s="7">
        <v>0.12</v>
      </c>
      <c r="P49" s="6">
        <f t="shared" si="2"/>
        <v>6.6134941735116337</v>
      </c>
      <c r="Q49" s="7">
        <v>5.72</v>
      </c>
      <c r="R49" s="7">
        <v>2.35</v>
      </c>
      <c r="S49" s="7">
        <v>0.52</v>
      </c>
      <c r="T49" s="7">
        <v>3.41</v>
      </c>
      <c r="U49" s="7">
        <v>0.3</v>
      </c>
      <c r="V49" s="7">
        <v>82.82</v>
      </c>
      <c r="X49" s="23">
        <f t="shared" si="10"/>
        <v>54</v>
      </c>
      <c r="Y49" s="23">
        <f t="shared" si="11"/>
        <v>44</v>
      </c>
      <c r="Z49" s="23">
        <f t="shared" si="12"/>
        <v>16</v>
      </c>
      <c r="AA49" s="23">
        <f t="shared" si="13"/>
        <v>52</v>
      </c>
      <c r="AB49" s="23">
        <f t="shared" si="14"/>
        <v>55</v>
      </c>
      <c r="AC49" s="24">
        <f t="shared" si="15"/>
        <v>44.2</v>
      </c>
      <c r="AD49" s="23">
        <f t="shared" si="16"/>
        <v>45</v>
      </c>
      <c r="AE49" s="2"/>
    </row>
    <row r="50" spans="1:31" x14ac:dyDescent="0.25">
      <c r="A50" t="s">
        <v>50</v>
      </c>
      <c r="B50">
        <v>6498</v>
      </c>
      <c r="C50" s="1">
        <v>1702</v>
      </c>
      <c r="D50" s="7">
        <v>20.6</v>
      </c>
      <c r="E50" s="7">
        <v>7.79</v>
      </c>
      <c r="F50" s="4">
        <f t="shared" si="0"/>
        <v>1.8060321473722232E-2</v>
      </c>
      <c r="G50" s="7">
        <v>0.01</v>
      </c>
      <c r="H50" s="7">
        <v>17.940000000000001</v>
      </c>
      <c r="I50" s="7">
        <v>2.59</v>
      </c>
      <c r="J50" s="7">
        <v>12.57</v>
      </c>
      <c r="K50" s="5">
        <f t="shared" si="1"/>
        <v>0.23183981352660116</v>
      </c>
      <c r="L50" s="7">
        <v>55.37</v>
      </c>
      <c r="M50" s="7">
        <v>43.42</v>
      </c>
      <c r="N50" s="7">
        <v>0.19</v>
      </c>
      <c r="O50" s="7">
        <v>0.3</v>
      </c>
      <c r="P50" s="6">
        <f t="shared" si="2"/>
        <v>0.77279937842200386</v>
      </c>
      <c r="Q50" s="7">
        <v>6.44</v>
      </c>
      <c r="R50" s="7">
        <v>2.04</v>
      </c>
      <c r="S50" s="7">
        <v>0.12</v>
      </c>
      <c r="T50" s="7">
        <v>3.58</v>
      </c>
      <c r="U50" s="7">
        <v>0.3</v>
      </c>
      <c r="V50" s="7">
        <v>88.53</v>
      </c>
      <c r="X50" s="23">
        <f t="shared" si="10"/>
        <v>54</v>
      </c>
      <c r="Y50" s="23">
        <f t="shared" si="11"/>
        <v>39</v>
      </c>
      <c r="Z50" s="23">
        <f t="shared" si="12"/>
        <v>55</v>
      </c>
      <c r="AA50" s="23">
        <f t="shared" si="13"/>
        <v>69</v>
      </c>
      <c r="AB50" s="23">
        <f t="shared" si="14"/>
        <v>63</v>
      </c>
      <c r="AC50" s="24">
        <f t="shared" si="15"/>
        <v>56</v>
      </c>
      <c r="AD50" s="23">
        <f t="shared" si="16"/>
        <v>67</v>
      </c>
      <c r="AE50" s="2"/>
    </row>
    <row r="51" spans="1:31" x14ac:dyDescent="0.25">
      <c r="A51" t="s">
        <v>51</v>
      </c>
      <c r="B51">
        <v>6626</v>
      </c>
      <c r="C51" s="1">
        <v>8875</v>
      </c>
      <c r="D51" s="7">
        <v>61.62</v>
      </c>
      <c r="E51" s="7">
        <v>24.59</v>
      </c>
      <c r="F51" s="4">
        <f t="shared" si="0"/>
        <v>0.10416666666666667</v>
      </c>
      <c r="G51" s="7">
        <v>0.14000000000000001</v>
      </c>
      <c r="H51" s="7">
        <v>52.48</v>
      </c>
      <c r="I51" s="7">
        <v>7.3</v>
      </c>
      <c r="J51" s="7">
        <v>11.84</v>
      </c>
      <c r="K51" s="5">
        <f t="shared" si="1"/>
        <v>0.42361393520401253</v>
      </c>
      <c r="L51" s="7">
        <v>134.4</v>
      </c>
      <c r="M51" s="7">
        <v>46.86</v>
      </c>
      <c r="N51" s="7">
        <v>0.56000000000000005</v>
      </c>
      <c r="O51" s="7">
        <v>-0.01</v>
      </c>
      <c r="P51" s="6">
        <v>5</v>
      </c>
      <c r="Q51" s="7">
        <v>5.55</v>
      </c>
      <c r="R51" s="7">
        <v>2.0299999999999998</v>
      </c>
      <c r="S51" s="7">
        <v>0.21</v>
      </c>
      <c r="T51" s="7">
        <v>3.36</v>
      </c>
      <c r="U51" s="7">
        <v>0.43</v>
      </c>
      <c r="V51" s="7">
        <v>88.54</v>
      </c>
      <c r="X51" s="23">
        <f t="shared" si="10"/>
        <v>42</v>
      </c>
      <c r="Y51" s="23">
        <f t="shared" si="11"/>
        <v>46</v>
      </c>
      <c r="Z51" s="23">
        <f t="shared" si="12"/>
        <v>57</v>
      </c>
      <c r="AA51" s="23">
        <f t="shared" si="13"/>
        <v>70</v>
      </c>
      <c r="AB51" s="23">
        <f t="shared" si="14"/>
        <v>59</v>
      </c>
      <c r="AC51" s="24">
        <f t="shared" si="15"/>
        <v>54.8</v>
      </c>
      <c r="AD51" s="23">
        <f t="shared" si="16"/>
        <v>61</v>
      </c>
      <c r="AE51" s="2"/>
    </row>
    <row r="52" spans="1:31" x14ac:dyDescent="0.25">
      <c r="A52" t="s">
        <v>52</v>
      </c>
      <c r="B52">
        <v>61265</v>
      </c>
      <c r="C52">
        <v>159</v>
      </c>
      <c r="D52" s="7">
        <v>1.03</v>
      </c>
      <c r="E52" s="7">
        <v>0.38</v>
      </c>
      <c r="F52" s="4">
        <v>0</v>
      </c>
      <c r="G52" s="7">
        <v>0</v>
      </c>
      <c r="H52" s="7">
        <v>0.81</v>
      </c>
      <c r="I52" s="7">
        <v>0.21</v>
      </c>
      <c r="J52" s="7">
        <v>20.74</v>
      </c>
      <c r="K52" s="5">
        <f t="shared" si="1"/>
        <v>0</v>
      </c>
      <c r="L52" s="7">
        <v>0</v>
      </c>
      <c r="M52" s="7">
        <v>46.92</v>
      </c>
      <c r="N52" s="7">
        <v>0</v>
      </c>
      <c r="O52" s="7">
        <v>-0.03</v>
      </c>
      <c r="P52" s="6">
        <v>5</v>
      </c>
      <c r="Q52" s="7">
        <v>5.82</v>
      </c>
      <c r="R52" s="7">
        <v>1.83</v>
      </c>
      <c r="S52" s="7">
        <v>0.49</v>
      </c>
      <c r="T52" s="7">
        <v>2.88</v>
      </c>
      <c r="U52" s="7">
        <v>-0.03</v>
      </c>
      <c r="V52" s="7">
        <v>89.64</v>
      </c>
      <c r="X52" s="23">
        <f t="shared" si="10"/>
        <v>77</v>
      </c>
      <c r="Y52" s="23">
        <f t="shared" si="11"/>
        <v>71</v>
      </c>
      <c r="Z52" s="23">
        <f t="shared" si="12"/>
        <v>74</v>
      </c>
      <c r="AA52" s="23">
        <f t="shared" si="13"/>
        <v>71</v>
      </c>
      <c r="AB52" s="23">
        <f t="shared" si="14"/>
        <v>58</v>
      </c>
      <c r="AC52" s="24">
        <f t="shared" si="15"/>
        <v>70.2</v>
      </c>
      <c r="AD52" s="23">
        <f t="shared" si="16"/>
        <v>86</v>
      </c>
      <c r="AE52" s="2"/>
    </row>
    <row r="53" spans="1:31" x14ac:dyDescent="0.25">
      <c r="A53" t="s">
        <v>53</v>
      </c>
      <c r="B53">
        <v>13305</v>
      </c>
      <c r="C53" s="1">
        <v>3265</v>
      </c>
      <c r="D53" s="7">
        <v>29.95</v>
      </c>
      <c r="E53" s="7">
        <v>9.7799999999999994</v>
      </c>
      <c r="F53" s="4">
        <f t="shared" si="0"/>
        <v>0.10309278350515465</v>
      </c>
      <c r="G53" s="7">
        <v>0.01</v>
      </c>
      <c r="H53" s="7">
        <v>24.11</v>
      </c>
      <c r="I53" s="7">
        <v>5.82</v>
      </c>
      <c r="J53" s="7">
        <v>19.440000000000001</v>
      </c>
      <c r="K53" s="5">
        <f t="shared" si="1"/>
        <v>1.0541184407480026</v>
      </c>
      <c r="L53" s="7">
        <v>9.6999999999999993</v>
      </c>
      <c r="M53" s="7">
        <v>40.57</v>
      </c>
      <c r="N53" s="7">
        <v>7.0000000000000007E-2</v>
      </c>
      <c r="O53" s="7">
        <v>0.04</v>
      </c>
      <c r="P53" s="6">
        <f t="shared" si="2"/>
        <v>26.352961018700064</v>
      </c>
      <c r="Q53" s="7">
        <v>4.21</v>
      </c>
      <c r="R53" s="7">
        <v>2.37</v>
      </c>
      <c r="S53" s="7">
        <v>0.16</v>
      </c>
      <c r="T53" s="7">
        <v>2.85</v>
      </c>
      <c r="U53" s="7">
        <v>0.92</v>
      </c>
      <c r="V53" s="7">
        <v>74.319999999999993</v>
      </c>
      <c r="X53" s="23">
        <f t="shared" si="10"/>
        <v>16</v>
      </c>
      <c r="Y53" s="23">
        <f t="shared" si="11"/>
        <v>73</v>
      </c>
      <c r="Z53" s="23">
        <f t="shared" si="12"/>
        <v>15</v>
      </c>
      <c r="AA53" s="23">
        <f t="shared" si="13"/>
        <v>31</v>
      </c>
      <c r="AB53" s="23">
        <f t="shared" si="14"/>
        <v>66</v>
      </c>
      <c r="AC53" s="24">
        <f t="shared" si="15"/>
        <v>40.200000000000003</v>
      </c>
      <c r="AD53" s="23">
        <f t="shared" si="16"/>
        <v>35</v>
      </c>
      <c r="AE53" s="2"/>
    </row>
    <row r="54" spans="1:31" x14ac:dyDescent="0.25">
      <c r="A54" t="s">
        <v>54</v>
      </c>
      <c r="B54">
        <v>13602</v>
      </c>
      <c r="C54" s="1">
        <v>1933</v>
      </c>
      <c r="D54" s="7">
        <v>24.38</v>
      </c>
      <c r="E54" s="7">
        <v>15.62</v>
      </c>
      <c r="F54" s="4">
        <f t="shared" si="0"/>
        <v>0.11422044545973729</v>
      </c>
      <c r="G54" s="7">
        <v>0.06</v>
      </c>
      <c r="H54" s="7">
        <v>21.93</v>
      </c>
      <c r="I54" s="7">
        <v>2.39</v>
      </c>
      <c r="J54" s="7">
        <v>9.82</v>
      </c>
      <c r="K54" s="5">
        <f t="shared" si="1"/>
        <v>0.73124484929409284</v>
      </c>
      <c r="L54" s="7">
        <v>52.53</v>
      </c>
      <c r="M54" s="7">
        <v>71.209999999999994</v>
      </c>
      <c r="N54" s="7">
        <v>0.36</v>
      </c>
      <c r="O54" s="7">
        <v>-0.01</v>
      </c>
      <c r="P54" s="6">
        <v>5</v>
      </c>
      <c r="Q54" s="7">
        <v>4.7300000000000004</v>
      </c>
      <c r="R54" s="7">
        <v>2.21</v>
      </c>
      <c r="S54" s="7">
        <v>0.97</v>
      </c>
      <c r="T54" s="7">
        <v>2.9</v>
      </c>
      <c r="U54" s="7">
        <v>0.43</v>
      </c>
      <c r="V54" s="7">
        <v>70.34</v>
      </c>
      <c r="X54" s="23">
        <f t="shared" si="10"/>
        <v>42</v>
      </c>
      <c r="Y54" s="23">
        <f t="shared" si="11"/>
        <v>70</v>
      </c>
      <c r="Z54" s="23">
        <f t="shared" si="12"/>
        <v>29</v>
      </c>
      <c r="AA54" s="23">
        <f t="shared" si="13"/>
        <v>21</v>
      </c>
      <c r="AB54" s="23">
        <f t="shared" si="14"/>
        <v>29</v>
      </c>
      <c r="AC54" s="24">
        <f t="shared" si="15"/>
        <v>38.200000000000003</v>
      </c>
      <c r="AD54" s="23">
        <f t="shared" si="16"/>
        <v>33</v>
      </c>
      <c r="AE54" s="2"/>
    </row>
    <row r="55" spans="1:31" x14ac:dyDescent="0.25">
      <c r="A55" t="s">
        <v>55</v>
      </c>
      <c r="B55">
        <v>1706</v>
      </c>
      <c r="C55" s="1">
        <v>3076</v>
      </c>
      <c r="D55" s="7">
        <v>26.86</v>
      </c>
      <c r="E55" s="7">
        <v>6.85</v>
      </c>
      <c r="F55" s="4">
        <f t="shared" si="0"/>
        <v>4.3888523151195964E-2</v>
      </c>
      <c r="G55" s="7">
        <v>0.02</v>
      </c>
      <c r="H55" s="7">
        <v>24.23</v>
      </c>
      <c r="I55" s="7">
        <v>2.57</v>
      </c>
      <c r="J55" s="7">
        <v>9.56</v>
      </c>
      <c r="K55" s="5">
        <f t="shared" si="1"/>
        <v>0.64070836717074409</v>
      </c>
      <c r="L55" s="7">
        <v>45.57</v>
      </c>
      <c r="M55" s="7">
        <v>28.28</v>
      </c>
      <c r="N55" s="7">
        <v>0.34</v>
      </c>
      <c r="O55" s="7">
        <v>0.3</v>
      </c>
      <c r="P55" s="6">
        <f t="shared" si="2"/>
        <v>2.1356945572358139</v>
      </c>
      <c r="Q55" s="7">
        <v>4.8899999999999997</v>
      </c>
      <c r="R55" s="7">
        <v>2.5299999999999998</v>
      </c>
      <c r="S55" s="7">
        <v>0.83</v>
      </c>
      <c r="T55" s="7">
        <v>2.35</v>
      </c>
      <c r="U55" s="7">
        <v>0.31</v>
      </c>
      <c r="V55" s="7">
        <v>66.430000000000007</v>
      </c>
      <c r="X55" s="23">
        <f t="shared" si="10"/>
        <v>53</v>
      </c>
      <c r="Y55" s="23">
        <f t="shared" si="11"/>
        <v>84</v>
      </c>
      <c r="Z55" s="23">
        <f t="shared" si="12"/>
        <v>8</v>
      </c>
      <c r="AA55" s="23">
        <f t="shared" si="13"/>
        <v>15</v>
      </c>
      <c r="AB55" s="23">
        <f t="shared" si="14"/>
        <v>80</v>
      </c>
      <c r="AC55" s="24">
        <f t="shared" si="15"/>
        <v>48</v>
      </c>
      <c r="AD55" s="23">
        <f t="shared" si="16"/>
        <v>52</v>
      </c>
      <c r="AE55" s="2"/>
    </row>
    <row r="56" spans="1:31" x14ac:dyDescent="0.25">
      <c r="A56" t="s">
        <v>56</v>
      </c>
      <c r="B56">
        <v>68487</v>
      </c>
      <c r="C56" s="1">
        <v>3080</v>
      </c>
      <c r="D56" s="7">
        <v>29.58</v>
      </c>
      <c r="E56" s="7">
        <v>20.239999999999998</v>
      </c>
      <c r="F56" s="4">
        <f t="shared" si="0"/>
        <v>7.4109595012860199E-2</v>
      </c>
      <c r="G56" s="7">
        <v>0.17</v>
      </c>
      <c r="H56" s="7">
        <v>26.8</v>
      </c>
      <c r="I56" s="7">
        <v>2.64</v>
      </c>
      <c r="J56" s="7">
        <v>8.92</v>
      </c>
      <c r="K56" s="5">
        <f t="shared" si="1"/>
        <v>0.36615412555760973</v>
      </c>
      <c r="L56" s="7">
        <v>229.39</v>
      </c>
      <c r="M56" s="7">
        <v>75.540000000000006</v>
      </c>
      <c r="N56" s="7">
        <v>0.83</v>
      </c>
      <c r="O56" s="7">
        <v>0.1</v>
      </c>
      <c r="P56" s="6">
        <f t="shared" si="2"/>
        <v>3.6615412555760973</v>
      </c>
      <c r="Q56" s="7">
        <v>6.05</v>
      </c>
      <c r="R56" s="7">
        <v>2.33</v>
      </c>
      <c r="S56" s="7">
        <v>0.16</v>
      </c>
      <c r="T56" s="7">
        <v>4.8</v>
      </c>
      <c r="U56" s="7">
        <v>0.65</v>
      </c>
      <c r="V56" s="7">
        <v>86.55</v>
      </c>
      <c r="X56" s="23">
        <f t="shared" si="10"/>
        <v>27</v>
      </c>
      <c r="Y56" s="23">
        <f t="shared" si="11"/>
        <v>8</v>
      </c>
      <c r="Z56" s="23">
        <f t="shared" si="12"/>
        <v>18</v>
      </c>
      <c r="AA56" s="23">
        <f t="shared" si="13"/>
        <v>60</v>
      </c>
      <c r="AB56" s="23">
        <f t="shared" si="14"/>
        <v>25</v>
      </c>
      <c r="AC56" s="24">
        <f t="shared" si="15"/>
        <v>27.6</v>
      </c>
      <c r="AD56" s="23">
        <f t="shared" si="16"/>
        <v>10</v>
      </c>
      <c r="AE56" s="2"/>
    </row>
    <row r="57" spans="1:31" x14ac:dyDescent="0.25">
      <c r="A57" t="s">
        <v>57</v>
      </c>
      <c r="B57">
        <v>1049</v>
      </c>
      <c r="C57" s="1">
        <v>6663</v>
      </c>
      <c r="D57" s="7">
        <v>75.53</v>
      </c>
      <c r="E57" s="7">
        <v>27.23</v>
      </c>
      <c r="F57" s="4">
        <f t="shared" si="0"/>
        <v>0.2712967986977754</v>
      </c>
      <c r="G57" s="7">
        <v>0.05</v>
      </c>
      <c r="H57" s="7">
        <v>66.7</v>
      </c>
      <c r="I57" s="7">
        <v>8.51</v>
      </c>
      <c r="J57" s="7">
        <v>11.27</v>
      </c>
      <c r="K57" s="5">
        <f t="shared" si="1"/>
        <v>0.99631582334842228</v>
      </c>
      <c r="L57" s="7">
        <v>18.43</v>
      </c>
      <c r="M57" s="7">
        <v>40.83</v>
      </c>
      <c r="N57" s="7">
        <v>0.18</v>
      </c>
      <c r="O57" s="7">
        <v>0.05</v>
      </c>
      <c r="P57" s="6">
        <f t="shared" si="2"/>
        <v>19.926316466968444</v>
      </c>
      <c r="Q57" s="7">
        <v>5.05</v>
      </c>
      <c r="R57" s="7">
        <v>2.25</v>
      </c>
      <c r="S57" s="7">
        <v>0.38</v>
      </c>
      <c r="T57" s="7">
        <v>2.93</v>
      </c>
      <c r="U57" s="7">
        <v>0.68</v>
      </c>
      <c r="V57" s="7">
        <v>71.59</v>
      </c>
      <c r="X57" s="23">
        <f t="shared" si="10"/>
        <v>26</v>
      </c>
      <c r="Y57" s="23">
        <f t="shared" si="11"/>
        <v>68</v>
      </c>
      <c r="Z57" s="23">
        <f t="shared" si="12"/>
        <v>24</v>
      </c>
      <c r="AA57" s="23">
        <f t="shared" si="13"/>
        <v>26</v>
      </c>
      <c r="AB57" s="23">
        <f t="shared" si="14"/>
        <v>65</v>
      </c>
      <c r="AC57" s="24">
        <f t="shared" si="15"/>
        <v>41.8</v>
      </c>
      <c r="AD57" s="23">
        <f t="shared" si="16"/>
        <v>41</v>
      </c>
      <c r="AE57" s="2"/>
    </row>
    <row r="58" spans="1:31" x14ac:dyDescent="0.25">
      <c r="A58" t="s">
        <v>58</v>
      </c>
      <c r="B58">
        <v>153</v>
      </c>
      <c r="C58">
        <v>94</v>
      </c>
      <c r="D58" s="7">
        <v>0.55000000000000004</v>
      </c>
      <c r="E58" s="7">
        <v>0.15</v>
      </c>
      <c r="F58" s="4">
        <f t="shared" si="0"/>
        <v>9.9186669311644524E-3</v>
      </c>
      <c r="G58" s="7">
        <v>0.01</v>
      </c>
      <c r="H58" s="7">
        <v>0.41</v>
      </c>
      <c r="I58" s="7">
        <v>0.13</v>
      </c>
      <c r="J58" s="7">
        <v>24.68</v>
      </c>
      <c r="K58" s="5">
        <f t="shared" si="1"/>
        <v>6.6124446207763015</v>
      </c>
      <c r="L58" s="7">
        <v>100.82</v>
      </c>
      <c r="M58" s="7">
        <v>36.07</v>
      </c>
      <c r="N58" s="7">
        <v>8.17</v>
      </c>
      <c r="O58" s="7">
        <v>0</v>
      </c>
      <c r="P58" s="6">
        <v>5</v>
      </c>
      <c r="Q58" s="7">
        <v>8.68</v>
      </c>
      <c r="R58" s="7">
        <v>0.49</v>
      </c>
      <c r="S58" s="7">
        <v>0.21</v>
      </c>
      <c r="T58" s="7">
        <v>2.12</v>
      </c>
      <c r="U58" s="7">
        <v>-2.35</v>
      </c>
      <c r="V58" s="7">
        <v>193</v>
      </c>
      <c r="X58" s="23">
        <f t="shared" si="10"/>
        <v>92</v>
      </c>
      <c r="Y58" s="23">
        <f t="shared" si="11"/>
        <v>89</v>
      </c>
      <c r="Z58" s="23">
        <f t="shared" si="12"/>
        <v>91</v>
      </c>
      <c r="AA58" s="23">
        <f t="shared" si="13"/>
        <v>92</v>
      </c>
      <c r="AB58" s="23">
        <f t="shared" si="14"/>
        <v>70</v>
      </c>
      <c r="AC58" s="24">
        <f t="shared" si="15"/>
        <v>86.8</v>
      </c>
      <c r="AD58" s="23">
        <f t="shared" si="16"/>
        <v>93</v>
      </c>
      <c r="AE58" s="2"/>
    </row>
    <row r="59" spans="1:31" x14ac:dyDescent="0.25">
      <c r="A59" t="s">
        <v>59</v>
      </c>
      <c r="B59">
        <v>4303</v>
      </c>
      <c r="C59" s="1">
        <v>2351</v>
      </c>
      <c r="D59" s="7">
        <v>12.1</v>
      </c>
      <c r="E59" s="7">
        <v>7.17</v>
      </c>
      <c r="F59" s="4">
        <f t="shared" si="0"/>
        <v>0.16628559551028893</v>
      </c>
      <c r="G59" s="7">
        <v>0.08</v>
      </c>
      <c r="H59" s="7">
        <v>10.52</v>
      </c>
      <c r="I59" s="7">
        <v>1.35</v>
      </c>
      <c r="J59" s="7">
        <v>11.18</v>
      </c>
      <c r="K59" s="5">
        <f t="shared" si="1"/>
        <v>2.319185432500543</v>
      </c>
      <c r="L59" s="7">
        <v>48.11</v>
      </c>
      <c r="M59" s="7">
        <v>68.2</v>
      </c>
      <c r="N59" s="7">
        <v>1.1100000000000001</v>
      </c>
      <c r="O59" s="7">
        <v>0.86</v>
      </c>
      <c r="P59" s="6">
        <f t="shared" si="2"/>
        <v>2.6967272470936545</v>
      </c>
      <c r="Q59" s="7">
        <v>5.6</v>
      </c>
      <c r="R59" s="7">
        <v>2</v>
      </c>
      <c r="S59" s="7">
        <v>0.14000000000000001</v>
      </c>
      <c r="T59" s="7">
        <v>4.1100000000000003</v>
      </c>
      <c r="U59" s="7">
        <v>-0.7</v>
      </c>
      <c r="V59" s="7">
        <v>100.49</v>
      </c>
      <c r="X59" s="23">
        <f t="shared" si="10"/>
        <v>85</v>
      </c>
      <c r="Y59" s="23">
        <f t="shared" si="11"/>
        <v>19</v>
      </c>
      <c r="Z59" s="23">
        <f t="shared" si="12"/>
        <v>62</v>
      </c>
      <c r="AA59" s="23">
        <f t="shared" si="13"/>
        <v>82</v>
      </c>
      <c r="AB59" s="23">
        <f t="shared" si="14"/>
        <v>33</v>
      </c>
      <c r="AC59" s="24">
        <f t="shared" si="15"/>
        <v>56.2</v>
      </c>
      <c r="AD59" s="23">
        <f t="shared" si="16"/>
        <v>68</v>
      </c>
      <c r="AE59" s="2"/>
    </row>
    <row r="60" spans="1:31" x14ac:dyDescent="0.25">
      <c r="A60" t="s">
        <v>60</v>
      </c>
      <c r="B60">
        <v>65817</v>
      </c>
      <c r="C60" s="1">
        <v>1841</v>
      </c>
      <c r="D60" s="7">
        <v>24.71</v>
      </c>
      <c r="E60" s="7">
        <v>15.22</v>
      </c>
      <c r="F60" s="4">
        <f t="shared" si="0"/>
        <v>8.3460160047130444E-2</v>
      </c>
      <c r="G60" s="7">
        <v>0.17</v>
      </c>
      <c r="H60" s="7">
        <v>21.06</v>
      </c>
      <c r="I60" s="7">
        <v>3.56</v>
      </c>
      <c r="J60" s="7">
        <v>14.4</v>
      </c>
      <c r="K60" s="5">
        <f t="shared" si="1"/>
        <v>0.54835847599954302</v>
      </c>
      <c r="L60" s="7">
        <v>203.69</v>
      </c>
      <c r="M60" s="7">
        <v>72.25</v>
      </c>
      <c r="N60" s="7">
        <v>1.1499999999999999</v>
      </c>
      <c r="O60" s="7">
        <v>0.03</v>
      </c>
      <c r="P60" s="6">
        <f t="shared" si="2"/>
        <v>18.278615866651435</v>
      </c>
      <c r="Q60" s="7">
        <v>4.5199999999999996</v>
      </c>
      <c r="R60" s="7">
        <v>1.67</v>
      </c>
      <c r="S60" s="7">
        <v>0.62</v>
      </c>
      <c r="T60" s="7">
        <v>2.96</v>
      </c>
      <c r="U60" s="7">
        <v>0.18</v>
      </c>
      <c r="V60" s="7">
        <v>80.12</v>
      </c>
      <c r="X60" s="23">
        <f t="shared" si="10"/>
        <v>64</v>
      </c>
      <c r="Y60" s="23">
        <f t="shared" si="11"/>
        <v>66</v>
      </c>
      <c r="Z60" s="23">
        <f t="shared" si="12"/>
        <v>79</v>
      </c>
      <c r="AA60" s="23">
        <f t="shared" si="13"/>
        <v>43</v>
      </c>
      <c r="AB60" s="23">
        <f t="shared" si="14"/>
        <v>27</v>
      </c>
      <c r="AC60" s="24">
        <f t="shared" si="15"/>
        <v>55.8</v>
      </c>
      <c r="AD60" s="23">
        <f t="shared" si="16"/>
        <v>64</v>
      </c>
      <c r="AE60" s="2"/>
    </row>
    <row r="61" spans="1:31" x14ac:dyDescent="0.25">
      <c r="A61" t="s">
        <v>61</v>
      </c>
      <c r="B61">
        <v>68479</v>
      </c>
      <c r="C61" s="1">
        <v>27717</v>
      </c>
      <c r="D61" s="7">
        <v>315.32</v>
      </c>
      <c r="E61" s="7">
        <v>290.54000000000002</v>
      </c>
      <c r="F61" s="4">
        <f t="shared" si="0"/>
        <v>1.2415608193157111</v>
      </c>
      <c r="G61" s="7">
        <v>2.17</v>
      </c>
      <c r="H61" s="7">
        <v>284</v>
      </c>
      <c r="I61" s="7">
        <v>23.16</v>
      </c>
      <c r="J61" s="7">
        <v>7.34</v>
      </c>
      <c r="K61" s="5">
        <f t="shared" si="1"/>
        <v>0.42732870493416086</v>
      </c>
      <c r="L61" s="7">
        <v>174.78</v>
      </c>
      <c r="M61" s="7">
        <v>102.3</v>
      </c>
      <c r="N61" s="7">
        <v>0.75</v>
      </c>
      <c r="O61" s="7">
        <v>0.34</v>
      </c>
      <c r="P61" s="6">
        <f t="shared" si="2"/>
        <v>1.2568491321592965</v>
      </c>
      <c r="Q61" s="7">
        <v>4.1399999999999997</v>
      </c>
      <c r="R61" s="7">
        <v>2.21</v>
      </c>
      <c r="S61" s="7">
        <v>0.88</v>
      </c>
      <c r="T61" s="7">
        <v>3.2</v>
      </c>
      <c r="U61" s="7">
        <v>0.37</v>
      </c>
      <c r="V61" s="7">
        <v>71</v>
      </c>
      <c r="X61" s="23">
        <f t="shared" si="10"/>
        <v>50</v>
      </c>
      <c r="Y61" s="23">
        <f t="shared" si="11"/>
        <v>53</v>
      </c>
      <c r="Z61" s="23">
        <f t="shared" si="12"/>
        <v>29</v>
      </c>
      <c r="AA61" s="23">
        <f t="shared" si="13"/>
        <v>24</v>
      </c>
      <c r="AB61" s="23">
        <f t="shared" si="14"/>
        <v>2</v>
      </c>
      <c r="AC61" s="24">
        <f t="shared" si="15"/>
        <v>31.6</v>
      </c>
      <c r="AD61" s="23">
        <f t="shared" si="16"/>
        <v>15</v>
      </c>
      <c r="AE61" s="2"/>
    </row>
    <row r="62" spans="1:31" x14ac:dyDescent="0.25">
      <c r="A62" t="s">
        <v>62</v>
      </c>
      <c r="B62">
        <v>65809</v>
      </c>
      <c r="C62" s="1">
        <v>3117</v>
      </c>
      <c r="D62" s="7">
        <v>20.16</v>
      </c>
      <c r="E62" s="7">
        <v>11.34</v>
      </c>
      <c r="F62" s="4">
        <f t="shared" si="0"/>
        <v>9.6852300242130734E-2</v>
      </c>
      <c r="G62" s="7">
        <v>0.06</v>
      </c>
      <c r="H62" s="7">
        <v>18.440000000000001</v>
      </c>
      <c r="I62" s="7">
        <v>1.44</v>
      </c>
      <c r="J62" s="7">
        <v>7.15</v>
      </c>
      <c r="K62" s="5">
        <f t="shared" si="1"/>
        <v>0.85407672171191118</v>
      </c>
      <c r="L62" s="7">
        <v>61.95</v>
      </c>
      <c r="M62" s="7">
        <v>61.51</v>
      </c>
      <c r="N62" s="7">
        <v>0.49</v>
      </c>
      <c r="O62" s="7">
        <v>0.33</v>
      </c>
      <c r="P62" s="6">
        <f t="shared" si="2"/>
        <v>2.5881112779148823</v>
      </c>
      <c r="Q62" s="7">
        <v>5.7</v>
      </c>
      <c r="R62" s="7">
        <v>2.04</v>
      </c>
      <c r="S62" s="7">
        <v>0</v>
      </c>
      <c r="T62" s="7">
        <v>4.12</v>
      </c>
      <c r="U62" s="7">
        <v>1.33</v>
      </c>
      <c r="V62" s="7">
        <v>77.22</v>
      </c>
      <c r="X62" s="23">
        <f t="shared" si="10"/>
        <v>4</v>
      </c>
      <c r="Y62" s="23">
        <f t="shared" si="11"/>
        <v>18</v>
      </c>
      <c r="Z62" s="23">
        <f t="shared" si="12"/>
        <v>55</v>
      </c>
      <c r="AA62" s="23">
        <f t="shared" si="13"/>
        <v>36</v>
      </c>
      <c r="AB62" s="23">
        <f t="shared" si="14"/>
        <v>39</v>
      </c>
      <c r="AC62" s="24">
        <f t="shared" si="15"/>
        <v>30.4</v>
      </c>
      <c r="AD62" s="23">
        <f t="shared" si="16"/>
        <v>13</v>
      </c>
      <c r="AE62" s="2"/>
    </row>
    <row r="63" spans="1:31" x14ac:dyDescent="0.25">
      <c r="A63" t="s">
        <v>63</v>
      </c>
      <c r="B63">
        <v>65862</v>
      </c>
      <c r="C63">
        <v>756</v>
      </c>
      <c r="D63" s="7">
        <v>7.08</v>
      </c>
      <c r="E63" s="7">
        <v>2.34</v>
      </c>
      <c r="F63" s="4">
        <f t="shared" si="0"/>
        <v>9.6066093472308954E-3</v>
      </c>
      <c r="G63" s="7">
        <v>0.02</v>
      </c>
      <c r="H63" s="7">
        <v>5.65</v>
      </c>
      <c r="I63" s="7">
        <v>1.42</v>
      </c>
      <c r="J63" s="7">
        <v>20.05</v>
      </c>
      <c r="K63" s="5">
        <f t="shared" si="1"/>
        <v>0.41053886099277331</v>
      </c>
      <c r="L63" s="7">
        <v>208.19</v>
      </c>
      <c r="M63" s="7">
        <v>41.47</v>
      </c>
      <c r="N63" s="7">
        <v>0.99</v>
      </c>
      <c r="O63" s="7">
        <v>0</v>
      </c>
      <c r="P63" s="6">
        <v>2</v>
      </c>
      <c r="Q63" s="7">
        <v>9.68</v>
      </c>
      <c r="R63" s="7">
        <v>2.13</v>
      </c>
      <c r="S63" s="7">
        <v>1.48</v>
      </c>
      <c r="T63" s="7">
        <v>3.24</v>
      </c>
      <c r="U63" s="7">
        <v>1.01</v>
      </c>
      <c r="V63" s="7">
        <v>53.54</v>
      </c>
      <c r="X63" s="23">
        <f t="shared" si="10"/>
        <v>12</v>
      </c>
      <c r="Y63" s="23">
        <f t="shared" si="11"/>
        <v>50</v>
      </c>
      <c r="Z63" s="23">
        <f t="shared" si="12"/>
        <v>43</v>
      </c>
      <c r="AA63" s="23">
        <f t="shared" si="13"/>
        <v>4</v>
      </c>
      <c r="AB63" s="23">
        <f t="shared" si="14"/>
        <v>64</v>
      </c>
      <c r="AC63" s="24">
        <f t="shared" si="15"/>
        <v>34.6</v>
      </c>
      <c r="AD63" s="23">
        <f t="shared" si="16"/>
        <v>21</v>
      </c>
      <c r="AE63" s="2"/>
    </row>
    <row r="64" spans="1:31" x14ac:dyDescent="0.25">
      <c r="A64" t="s">
        <v>64</v>
      </c>
      <c r="B64">
        <v>19</v>
      </c>
      <c r="C64" s="1">
        <v>1431</v>
      </c>
      <c r="D64" s="7">
        <v>9.26</v>
      </c>
      <c r="E64" s="7">
        <v>1.1200000000000001</v>
      </c>
      <c r="F64" s="4">
        <f t="shared" si="0"/>
        <v>0</v>
      </c>
      <c r="G64" s="7">
        <v>0</v>
      </c>
      <c r="H64" s="7">
        <v>6.57</v>
      </c>
      <c r="I64" s="7">
        <v>2.78</v>
      </c>
      <c r="J64" s="7">
        <v>30.03</v>
      </c>
      <c r="K64" s="5">
        <f t="shared" si="1"/>
        <v>0</v>
      </c>
      <c r="L64" s="7">
        <v>11.77</v>
      </c>
      <c r="M64" s="7">
        <v>17.02</v>
      </c>
      <c r="N64" s="7">
        <v>0.18</v>
      </c>
      <c r="O64" s="7">
        <v>0</v>
      </c>
      <c r="P64" s="6">
        <v>2</v>
      </c>
      <c r="Q64" s="7">
        <v>7.8</v>
      </c>
      <c r="R64" s="7">
        <v>1.85</v>
      </c>
      <c r="S64" s="7">
        <v>0.28999999999999998</v>
      </c>
      <c r="T64" s="7">
        <v>2.34</v>
      </c>
      <c r="U64" s="7">
        <v>0.78</v>
      </c>
      <c r="V64" s="7">
        <v>65.760000000000005</v>
      </c>
      <c r="X64" s="23">
        <f t="shared" si="10"/>
        <v>22</v>
      </c>
      <c r="Y64" s="23">
        <f t="shared" si="11"/>
        <v>86</v>
      </c>
      <c r="Z64" s="23">
        <f t="shared" si="12"/>
        <v>71</v>
      </c>
      <c r="AA64" s="23">
        <f t="shared" si="13"/>
        <v>13</v>
      </c>
      <c r="AB64" s="23">
        <f t="shared" si="14"/>
        <v>91</v>
      </c>
      <c r="AC64" s="24">
        <f t="shared" si="15"/>
        <v>56.6</v>
      </c>
      <c r="AD64" s="23">
        <f t="shared" si="16"/>
        <v>70</v>
      </c>
      <c r="AE64" s="2"/>
    </row>
    <row r="65" spans="1:31" x14ac:dyDescent="0.25">
      <c r="A65" t="s">
        <v>65</v>
      </c>
      <c r="B65">
        <v>60480</v>
      </c>
      <c r="C65">
        <v>487</v>
      </c>
      <c r="D65" s="7">
        <v>3.08</v>
      </c>
      <c r="E65" s="7">
        <v>1.82</v>
      </c>
      <c r="F65" s="4">
        <f t="shared" si="0"/>
        <v>0</v>
      </c>
      <c r="G65" s="7">
        <v>0</v>
      </c>
      <c r="H65" s="7">
        <v>2.41</v>
      </c>
      <c r="I65" s="7">
        <v>0.66</v>
      </c>
      <c r="J65" s="7">
        <v>21.52</v>
      </c>
      <c r="K65" s="5">
        <f t="shared" si="1"/>
        <v>0</v>
      </c>
      <c r="L65" s="7">
        <v>69.959999999999994</v>
      </c>
      <c r="M65" s="7">
        <v>75.36</v>
      </c>
      <c r="N65" s="7">
        <v>0.19</v>
      </c>
      <c r="O65" s="7">
        <v>-0.24</v>
      </c>
      <c r="P65" s="6">
        <v>5</v>
      </c>
      <c r="Q65" s="7">
        <v>5.93</v>
      </c>
      <c r="R65" s="7">
        <v>2.14</v>
      </c>
      <c r="S65" s="7">
        <v>0.17</v>
      </c>
      <c r="T65" s="7">
        <v>4.18</v>
      </c>
      <c r="U65" s="7">
        <v>0</v>
      </c>
      <c r="V65" s="7">
        <v>99.96</v>
      </c>
      <c r="X65" s="23">
        <f t="shared" si="10"/>
        <v>76</v>
      </c>
      <c r="Y65" s="23">
        <f t="shared" si="11"/>
        <v>17</v>
      </c>
      <c r="Z65" s="23">
        <f t="shared" si="12"/>
        <v>40</v>
      </c>
      <c r="AA65" s="23">
        <f t="shared" si="13"/>
        <v>80</v>
      </c>
      <c r="AB65" s="23">
        <f t="shared" si="14"/>
        <v>26</v>
      </c>
      <c r="AC65" s="24">
        <f t="shared" si="15"/>
        <v>47.8</v>
      </c>
      <c r="AD65" s="23">
        <f t="shared" si="16"/>
        <v>51</v>
      </c>
      <c r="AE65" s="2"/>
    </row>
    <row r="66" spans="1:31" x14ac:dyDescent="0.25">
      <c r="A66" t="s">
        <v>66</v>
      </c>
      <c r="B66">
        <v>2709</v>
      </c>
      <c r="C66" s="1">
        <v>6067</v>
      </c>
      <c r="D66" s="7">
        <v>82.96</v>
      </c>
      <c r="E66" s="7">
        <v>34.950000000000003</v>
      </c>
      <c r="F66" s="4">
        <f t="shared" si="0"/>
        <v>0.2215561058256223</v>
      </c>
      <c r="G66" s="7">
        <v>0.17</v>
      </c>
      <c r="H66" s="7">
        <v>74.44</v>
      </c>
      <c r="I66" s="7">
        <v>8.11</v>
      </c>
      <c r="J66" s="7">
        <v>9.77</v>
      </c>
      <c r="K66" s="5">
        <f t="shared" si="1"/>
        <v>0.63392304957259593</v>
      </c>
      <c r="L66" s="7">
        <v>76.73</v>
      </c>
      <c r="M66" s="7">
        <v>46.95</v>
      </c>
      <c r="N66" s="7">
        <v>0.49</v>
      </c>
      <c r="O66" s="7">
        <v>0.55000000000000004</v>
      </c>
      <c r="P66" s="6">
        <f t="shared" si="2"/>
        <v>1.1525873628592653</v>
      </c>
      <c r="Q66" s="7">
        <v>4.79</v>
      </c>
      <c r="R66" s="7">
        <v>2.17</v>
      </c>
      <c r="S66" s="7">
        <v>0.25</v>
      </c>
      <c r="T66" s="7">
        <v>3.07</v>
      </c>
      <c r="U66" s="7">
        <v>0.56000000000000005</v>
      </c>
      <c r="V66" s="7">
        <v>77.819999999999993</v>
      </c>
      <c r="X66" s="23">
        <f t="shared" si="10"/>
        <v>34</v>
      </c>
      <c r="Y66" s="23">
        <f t="shared" si="11"/>
        <v>59</v>
      </c>
      <c r="Z66" s="23">
        <f t="shared" si="12"/>
        <v>36</v>
      </c>
      <c r="AA66" s="23">
        <f t="shared" si="13"/>
        <v>38</v>
      </c>
      <c r="AB66" s="23">
        <f t="shared" si="14"/>
        <v>57</v>
      </c>
      <c r="AC66" s="24">
        <f t="shared" si="15"/>
        <v>44.8</v>
      </c>
      <c r="AD66" s="23">
        <f t="shared" si="16"/>
        <v>46</v>
      </c>
      <c r="AE66" s="2"/>
    </row>
    <row r="67" spans="1:31" x14ac:dyDescent="0.25">
      <c r="A67" t="s">
        <v>67</v>
      </c>
      <c r="B67">
        <v>66057</v>
      </c>
      <c r="C67" s="1">
        <v>1977</v>
      </c>
      <c r="D67" s="7">
        <v>9.5</v>
      </c>
      <c r="E67" s="7">
        <v>4.84</v>
      </c>
      <c r="F67" s="4">
        <f t="shared" si="0"/>
        <v>3.8714672861014328E-2</v>
      </c>
      <c r="G67" s="7">
        <v>0.02</v>
      </c>
      <c r="H67" s="7">
        <v>8.09</v>
      </c>
      <c r="I67" s="7">
        <v>1.39</v>
      </c>
      <c r="J67" s="7">
        <v>14.63</v>
      </c>
      <c r="K67" s="5">
        <f t="shared" si="1"/>
        <v>0.79988993514492412</v>
      </c>
      <c r="L67" s="7">
        <v>51.66</v>
      </c>
      <c r="M67" s="7">
        <v>59.8</v>
      </c>
      <c r="N67" s="7">
        <v>0.41</v>
      </c>
      <c r="O67" s="7">
        <v>0.72</v>
      </c>
      <c r="P67" s="6">
        <f t="shared" si="2"/>
        <v>1.110958243256839</v>
      </c>
      <c r="Q67" s="7">
        <v>6.12</v>
      </c>
      <c r="R67" s="7">
        <v>1.43</v>
      </c>
      <c r="S67" s="7">
        <v>0.67</v>
      </c>
      <c r="T67" s="7">
        <v>3.27</v>
      </c>
      <c r="U67" s="7">
        <v>0.41</v>
      </c>
      <c r="V67" s="7">
        <v>70.400000000000006</v>
      </c>
      <c r="X67" s="23">
        <f t="shared" si="10"/>
        <v>47</v>
      </c>
      <c r="Y67" s="23">
        <f t="shared" si="11"/>
        <v>49</v>
      </c>
      <c r="Z67" s="23">
        <f t="shared" si="12"/>
        <v>84</v>
      </c>
      <c r="AA67" s="23">
        <f t="shared" si="13"/>
        <v>23</v>
      </c>
      <c r="AB67" s="23">
        <f t="shared" si="14"/>
        <v>43</v>
      </c>
      <c r="AC67" s="24">
        <f t="shared" si="15"/>
        <v>49.2</v>
      </c>
      <c r="AD67" s="23">
        <f t="shared" si="16"/>
        <v>55</v>
      </c>
      <c r="AE67" s="2"/>
    </row>
    <row r="68" spans="1:31" x14ac:dyDescent="0.25">
      <c r="A68" t="s">
        <v>68</v>
      </c>
      <c r="B68">
        <v>65803</v>
      </c>
      <c r="C68" s="1">
        <v>4468</v>
      </c>
      <c r="D68" s="7">
        <v>32.68</v>
      </c>
      <c r="E68" s="7">
        <v>13.98</v>
      </c>
      <c r="F68" s="4">
        <f t="shared" si="0"/>
        <v>0.32302722658052607</v>
      </c>
      <c r="G68" s="7">
        <v>0.21</v>
      </c>
      <c r="H68" s="7">
        <v>30.02</v>
      </c>
      <c r="I68" s="7">
        <v>2.62</v>
      </c>
      <c r="J68" s="7">
        <v>8.02</v>
      </c>
      <c r="K68" s="5">
        <f t="shared" si="1"/>
        <v>2.3106382444958946</v>
      </c>
      <c r="L68" s="7">
        <v>65.010000000000005</v>
      </c>
      <c r="M68" s="7">
        <v>46.57</v>
      </c>
      <c r="N68" s="7">
        <v>1.51</v>
      </c>
      <c r="O68" s="7">
        <v>0.34</v>
      </c>
      <c r="P68" s="6">
        <f t="shared" si="2"/>
        <v>6.7959948367526311</v>
      </c>
      <c r="Q68" s="7">
        <v>6.14</v>
      </c>
      <c r="R68" s="7">
        <v>2.08</v>
      </c>
      <c r="S68" s="7">
        <v>0.04</v>
      </c>
      <c r="T68" s="7">
        <v>3.86</v>
      </c>
      <c r="U68" s="7">
        <v>0.43</v>
      </c>
      <c r="V68" s="7">
        <v>84.97</v>
      </c>
      <c r="X68" s="23">
        <f t="shared" si="10"/>
        <v>42</v>
      </c>
      <c r="Y68" s="23">
        <f t="shared" si="11"/>
        <v>28</v>
      </c>
      <c r="Z68" s="23">
        <f t="shared" si="12"/>
        <v>49</v>
      </c>
      <c r="AA68" s="23">
        <f t="shared" si="13"/>
        <v>59</v>
      </c>
      <c r="AB68" s="23">
        <f t="shared" si="14"/>
        <v>60</v>
      </c>
      <c r="AC68" s="24">
        <f t="shared" si="15"/>
        <v>47.6</v>
      </c>
      <c r="AD68" s="23">
        <f t="shared" si="16"/>
        <v>50</v>
      </c>
      <c r="AE68" s="2"/>
    </row>
    <row r="69" spans="1:31" x14ac:dyDescent="0.25">
      <c r="A69" t="s">
        <v>69</v>
      </c>
      <c r="B69">
        <v>65954</v>
      </c>
      <c r="C69" s="1">
        <v>2736</v>
      </c>
      <c r="D69" s="7">
        <v>35.35</v>
      </c>
      <c r="E69" s="7">
        <v>8.5</v>
      </c>
      <c r="F69" s="4">
        <f t="shared" si="0"/>
        <v>0.13603941466284283</v>
      </c>
      <c r="G69" s="7">
        <v>0.37</v>
      </c>
      <c r="H69" s="7">
        <v>32.06</v>
      </c>
      <c r="I69" s="7">
        <v>3.26</v>
      </c>
      <c r="J69" s="7">
        <v>9.23</v>
      </c>
      <c r="K69" s="5">
        <f t="shared" si="1"/>
        <v>1.6004637019157979</v>
      </c>
      <c r="L69" s="7">
        <v>271.98</v>
      </c>
      <c r="M69" s="7">
        <v>26.51</v>
      </c>
      <c r="N69" s="7">
        <v>4.3</v>
      </c>
      <c r="O69" s="7">
        <v>0.17</v>
      </c>
      <c r="P69" s="6">
        <f t="shared" si="2"/>
        <v>9.4144923642105756</v>
      </c>
      <c r="Q69" s="7">
        <v>5.43</v>
      </c>
      <c r="R69" s="7">
        <v>2.0299999999999998</v>
      </c>
      <c r="S69" s="7">
        <v>1.1000000000000001</v>
      </c>
      <c r="T69" s="7">
        <v>1.8</v>
      </c>
      <c r="U69" s="7">
        <v>0.21</v>
      </c>
      <c r="V69" s="7">
        <v>64.66</v>
      </c>
      <c r="X69" s="23">
        <f t="shared" si="10"/>
        <v>63</v>
      </c>
      <c r="Y69" s="23">
        <f t="shared" si="11"/>
        <v>90</v>
      </c>
      <c r="Z69" s="23">
        <f t="shared" si="12"/>
        <v>57</v>
      </c>
      <c r="AA69" s="23">
        <f t="shared" si="13"/>
        <v>9</v>
      </c>
      <c r="AB69" s="23">
        <f t="shared" si="14"/>
        <v>82</v>
      </c>
      <c r="AC69" s="24">
        <f t="shared" si="15"/>
        <v>60.2</v>
      </c>
      <c r="AD69" s="23">
        <f t="shared" si="16"/>
        <v>74</v>
      </c>
      <c r="AE69" s="2"/>
    </row>
    <row r="70" spans="1:31" x14ac:dyDescent="0.25">
      <c r="A70" t="s">
        <v>70</v>
      </c>
      <c r="B70">
        <v>12375</v>
      </c>
      <c r="C70">
        <v>283</v>
      </c>
      <c r="D70" s="7">
        <v>0.53</v>
      </c>
      <c r="E70" s="7">
        <v>0.47</v>
      </c>
      <c r="F70" s="4">
        <f t="shared" ref="F70:F98" si="17">G70/(L70/100)</f>
        <v>0</v>
      </c>
      <c r="G70" s="7">
        <v>0</v>
      </c>
      <c r="H70" s="7">
        <v>0.45</v>
      </c>
      <c r="I70" s="7">
        <v>0.08</v>
      </c>
      <c r="J70" s="7">
        <v>14.14</v>
      </c>
      <c r="K70" s="5">
        <f t="shared" ref="K70:K98" si="18">(F70/E70)*100</f>
        <v>0</v>
      </c>
      <c r="L70" s="7">
        <v>24.22</v>
      </c>
      <c r="M70" s="7">
        <v>102.99</v>
      </c>
      <c r="N70" s="7">
        <v>0.2</v>
      </c>
      <c r="O70" s="7">
        <v>0</v>
      </c>
      <c r="P70" s="6">
        <v>5</v>
      </c>
      <c r="Q70" s="7">
        <v>8.2799999999999994</v>
      </c>
      <c r="R70" s="7">
        <v>0.71</v>
      </c>
      <c r="S70" s="7">
        <v>0.2</v>
      </c>
      <c r="T70" s="7">
        <v>5.98</v>
      </c>
      <c r="U70" s="7">
        <v>0.91</v>
      </c>
      <c r="V70" s="7">
        <v>82.51</v>
      </c>
      <c r="X70" s="23">
        <f t="shared" si="10"/>
        <v>17</v>
      </c>
      <c r="Y70" s="23">
        <f t="shared" si="11"/>
        <v>3</v>
      </c>
      <c r="Z70" s="23">
        <f t="shared" si="12"/>
        <v>89</v>
      </c>
      <c r="AA70" s="23">
        <f t="shared" si="13"/>
        <v>51</v>
      </c>
      <c r="AB70" s="23">
        <f t="shared" si="14"/>
        <v>1</v>
      </c>
      <c r="AC70" s="24">
        <f t="shared" si="15"/>
        <v>32.200000000000003</v>
      </c>
      <c r="AD70" s="23">
        <f t="shared" si="16"/>
        <v>18</v>
      </c>
      <c r="AE70" s="2"/>
    </row>
    <row r="71" spans="1:31" x14ac:dyDescent="0.25">
      <c r="A71" t="s">
        <v>71</v>
      </c>
      <c r="B71">
        <v>68657</v>
      </c>
      <c r="C71" s="1">
        <v>39725</v>
      </c>
      <c r="D71" s="7">
        <v>460.17</v>
      </c>
      <c r="E71" s="7">
        <v>371.53</v>
      </c>
      <c r="F71" s="4">
        <f t="shared" si="17"/>
        <v>3.0158485920910914</v>
      </c>
      <c r="G71" s="7">
        <v>1.96</v>
      </c>
      <c r="H71" s="7">
        <v>386.85</v>
      </c>
      <c r="I71" s="7">
        <v>67.02</v>
      </c>
      <c r="J71" s="7">
        <v>14.56</v>
      </c>
      <c r="K71" s="5">
        <f t="shared" si="18"/>
        <v>0.81173756953438259</v>
      </c>
      <c r="L71" s="7">
        <v>64.989999999999995</v>
      </c>
      <c r="M71" s="7">
        <v>96.04</v>
      </c>
      <c r="N71" s="7">
        <v>0.53</v>
      </c>
      <c r="O71" s="7">
        <v>0.46</v>
      </c>
      <c r="P71" s="6">
        <f t="shared" ref="P71:P98" si="19">K71/O71</f>
        <v>1.764646890292136</v>
      </c>
      <c r="Q71" s="7">
        <v>4.66</v>
      </c>
      <c r="R71" s="7">
        <v>1.81</v>
      </c>
      <c r="S71" s="7">
        <v>0.92</v>
      </c>
      <c r="T71" s="7">
        <v>3.4</v>
      </c>
      <c r="U71" s="7">
        <v>0.93</v>
      </c>
      <c r="V71" s="7">
        <v>68.459999999999994</v>
      </c>
      <c r="X71" s="23">
        <f t="shared" ref="X71:X98" si="20">RANK(U71,$U$5:$U$399)</f>
        <v>15</v>
      </c>
      <c r="Y71" s="23">
        <f t="shared" ref="Y71:Y98" si="21">RANK(T71,$T$5:$T$399)</f>
        <v>45</v>
      </c>
      <c r="Z71" s="23">
        <f t="shared" ref="Z71:Z98" si="22">RANK(R71,$R$5:$R$399)</f>
        <v>75</v>
      </c>
      <c r="AA71" s="23">
        <f t="shared" ref="AA71:AA98" si="23">RANK(V71,$V$5:$V$399,1)</f>
        <v>19</v>
      </c>
      <c r="AB71" s="23">
        <f t="shared" ref="AB71:AB98" si="24">RANK(M71,$M$5:$M$399)</f>
        <v>5</v>
      </c>
      <c r="AC71" s="24">
        <f t="shared" ref="AC71:AC98" si="25">AVERAGE(X71:AB71)</f>
        <v>31.8</v>
      </c>
      <c r="AD71" s="23">
        <f t="shared" ref="AD71:AD98" si="26">RANK(AC71,$AC$5:$AC$399,1)</f>
        <v>16</v>
      </c>
      <c r="AE71" s="2"/>
    </row>
    <row r="72" spans="1:31" x14ac:dyDescent="0.25">
      <c r="A72" t="s">
        <v>72</v>
      </c>
      <c r="B72">
        <v>1399</v>
      </c>
      <c r="C72" s="1">
        <v>4687</v>
      </c>
      <c r="D72" s="7">
        <v>61.15</v>
      </c>
      <c r="E72" s="7">
        <v>17.89</v>
      </c>
      <c r="F72" s="4">
        <f t="shared" si="17"/>
        <v>0.25308766956873863</v>
      </c>
      <c r="G72" s="7">
        <v>0.25</v>
      </c>
      <c r="H72" s="7">
        <v>50.35</v>
      </c>
      <c r="I72" s="7">
        <v>10.46</v>
      </c>
      <c r="J72" s="7">
        <v>17.11</v>
      </c>
      <c r="K72" s="5">
        <f t="shared" si="18"/>
        <v>1.4146879238051349</v>
      </c>
      <c r="L72" s="7">
        <v>98.78</v>
      </c>
      <c r="M72" s="7">
        <v>35.520000000000003</v>
      </c>
      <c r="N72" s="7">
        <v>1.42</v>
      </c>
      <c r="O72" s="7">
        <v>0.2</v>
      </c>
      <c r="P72" s="6">
        <f t="shared" si="19"/>
        <v>7.0734396190256739</v>
      </c>
      <c r="Q72" s="7">
        <v>4.76</v>
      </c>
      <c r="R72" s="7">
        <v>2.08</v>
      </c>
      <c r="S72" s="7">
        <v>0.64</v>
      </c>
      <c r="T72" s="7">
        <v>2.2599999999999998</v>
      </c>
      <c r="U72" s="7">
        <v>0.27</v>
      </c>
      <c r="V72" s="7">
        <v>78.55</v>
      </c>
      <c r="X72" s="23">
        <f t="shared" si="20"/>
        <v>58</v>
      </c>
      <c r="Y72" s="23">
        <f t="shared" si="21"/>
        <v>88</v>
      </c>
      <c r="Z72" s="23">
        <f t="shared" si="22"/>
        <v>49</v>
      </c>
      <c r="AA72" s="23">
        <f t="shared" si="23"/>
        <v>40</v>
      </c>
      <c r="AB72" s="23">
        <f t="shared" si="24"/>
        <v>71</v>
      </c>
      <c r="AC72" s="24">
        <f t="shared" si="25"/>
        <v>61.2</v>
      </c>
      <c r="AD72" s="23">
        <f t="shared" si="26"/>
        <v>78</v>
      </c>
      <c r="AE72" s="2"/>
    </row>
    <row r="73" spans="1:31" x14ac:dyDescent="0.25">
      <c r="A73" t="s">
        <v>73</v>
      </c>
      <c r="B73">
        <v>66044</v>
      </c>
      <c r="C73">
        <v>527</v>
      </c>
      <c r="D73" s="7">
        <v>6.31</v>
      </c>
      <c r="E73" s="7">
        <v>1.2</v>
      </c>
      <c r="F73" s="4">
        <f t="shared" si="17"/>
        <v>0</v>
      </c>
      <c r="G73" s="7">
        <v>0</v>
      </c>
      <c r="H73" s="7">
        <v>5.57</v>
      </c>
      <c r="I73" s="7">
        <v>0.71</v>
      </c>
      <c r="J73" s="7">
        <v>11.27</v>
      </c>
      <c r="K73" s="5">
        <f t="shared" si="18"/>
        <v>0</v>
      </c>
      <c r="L73" s="7">
        <v>9.7799999999999994</v>
      </c>
      <c r="M73" s="7">
        <v>21.53</v>
      </c>
      <c r="N73" s="7">
        <v>0.22</v>
      </c>
      <c r="O73" s="7">
        <v>-0.04</v>
      </c>
      <c r="P73" s="6">
        <v>5</v>
      </c>
      <c r="Q73" s="7">
        <v>4.54</v>
      </c>
      <c r="R73" s="7">
        <v>2.13</v>
      </c>
      <c r="S73" s="7">
        <v>1.18</v>
      </c>
      <c r="T73" s="7">
        <v>1.42</v>
      </c>
      <c r="U73" s="7">
        <v>0.01</v>
      </c>
      <c r="V73" s="7">
        <v>59.81</v>
      </c>
      <c r="X73" s="23">
        <f t="shared" si="20"/>
        <v>74</v>
      </c>
      <c r="Y73" s="23">
        <f t="shared" si="21"/>
        <v>91</v>
      </c>
      <c r="Z73" s="23">
        <f t="shared" si="22"/>
        <v>43</v>
      </c>
      <c r="AA73" s="23">
        <f t="shared" si="23"/>
        <v>8</v>
      </c>
      <c r="AB73" s="23">
        <f t="shared" si="24"/>
        <v>88</v>
      </c>
      <c r="AC73" s="24">
        <f t="shared" si="25"/>
        <v>60.8</v>
      </c>
      <c r="AD73" s="23">
        <f t="shared" si="26"/>
        <v>76</v>
      </c>
      <c r="AE73" s="2"/>
    </row>
    <row r="74" spans="1:31" x14ac:dyDescent="0.25">
      <c r="A74" t="s">
        <v>74</v>
      </c>
      <c r="B74">
        <v>3790</v>
      </c>
      <c r="C74">
        <v>697</v>
      </c>
      <c r="D74" s="7">
        <v>4.33</v>
      </c>
      <c r="E74" s="7">
        <v>2.2599999999999998</v>
      </c>
      <c r="F74" s="4">
        <f t="shared" si="17"/>
        <v>3.4458993797381113E-2</v>
      </c>
      <c r="G74" s="7">
        <v>0.03</v>
      </c>
      <c r="H74" s="7">
        <v>3.4</v>
      </c>
      <c r="I74" s="7">
        <v>0.92</v>
      </c>
      <c r="J74" s="7">
        <v>21.3</v>
      </c>
      <c r="K74" s="5">
        <f t="shared" si="18"/>
        <v>1.5247342388221734</v>
      </c>
      <c r="L74" s="7">
        <v>87.06</v>
      </c>
      <c r="M74" s="7">
        <v>66.56</v>
      </c>
      <c r="N74" s="7">
        <v>1.2</v>
      </c>
      <c r="O74" s="7">
        <v>-0.09</v>
      </c>
      <c r="P74" s="6">
        <v>5</v>
      </c>
      <c r="Q74" s="7">
        <v>5.7</v>
      </c>
      <c r="R74" s="7">
        <v>1.53</v>
      </c>
      <c r="S74" s="7">
        <v>0.15</v>
      </c>
      <c r="T74" s="7">
        <v>3.62</v>
      </c>
      <c r="U74" s="7">
        <v>-1.97</v>
      </c>
      <c r="V74" s="7">
        <v>144.66999999999999</v>
      </c>
      <c r="X74" s="23">
        <f t="shared" si="20"/>
        <v>90</v>
      </c>
      <c r="Y74" s="23">
        <f t="shared" si="21"/>
        <v>37</v>
      </c>
      <c r="Z74" s="23">
        <f t="shared" si="22"/>
        <v>82</v>
      </c>
      <c r="AA74" s="23">
        <f t="shared" si="23"/>
        <v>89</v>
      </c>
      <c r="AB74" s="23">
        <f t="shared" si="24"/>
        <v>35</v>
      </c>
      <c r="AC74" s="24">
        <f t="shared" si="25"/>
        <v>66.599999999999994</v>
      </c>
      <c r="AD74" s="23">
        <f t="shared" si="26"/>
        <v>82</v>
      </c>
      <c r="AE74" s="2"/>
    </row>
    <row r="75" spans="1:31" x14ac:dyDescent="0.25">
      <c r="A75" t="s">
        <v>75</v>
      </c>
      <c r="B75">
        <v>24029</v>
      </c>
      <c r="C75" s="1">
        <v>21418</v>
      </c>
      <c r="D75" s="7">
        <v>265.08999999999997</v>
      </c>
      <c r="E75" s="7">
        <v>221.69</v>
      </c>
      <c r="F75" s="4">
        <f t="shared" si="17"/>
        <v>1.4485514485514486</v>
      </c>
      <c r="G75" s="7">
        <v>0.57999999999999996</v>
      </c>
      <c r="H75" s="7">
        <v>239.13</v>
      </c>
      <c r="I75" s="7">
        <v>23.19</v>
      </c>
      <c r="J75" s="7">
        <v>8.75</v>
      </c>
      <c r="K75" s="5">
        <f t="shared" si="18"/>
        <v>0.65341307616556843</v>
      </c>
      <c r="L75" s="7">
        <v>40.04</v>
      </c>
      <c r="M75" s="7">
        <v>92.71</v>
      </c>
      <c r="N75" s="7">
        <v>0.26</v>
      </c>
      <c r="O75" s="7">
        <v>0.63</v>
      </c>
      <c r="P75" s="6">
        <f t="shared" si="19"/>
        <v>1.0371636129612196</v>
      </c>
      <c r="Q75" s="7">
        <v>3.93</v>
      </c>
      <c r="R75" s="7">
        <v>2.52</v>
      </c>
      <c r="S75" s="7">
        <v>0.81</v>
      </c>
      <c r="T75" s="7">
        <v>2.97</v>
      </c>
      <c r="U75" s="7">
        <v>0.26</v>
      </c>
      <c r="V75" s="7">
        <v>70.209999999999994</v>
      </c>
      <c r="X75" s="23">
        <f t="shared" si="20"/>
        <v>60</v>
      </c>
      <c r="Y75" s="23">
        <f t="shared" si="21"/>
        <v>65</v>
      </c>
      <c r="Z75" s="23">
        <f t="shared" si="22"/>
        <v>9</v>
      </c>
      <c r="AA75" s="23">
        <f t="shared" si="23"/>
        <v>20</v>
      </c>
      <c r="AB75" s="23">
        <f t="shared" si="24"/>
        <v>6</v>
      </c>
      <c r="AC75" s="24">
        <f t="shared" si="25"/>
        <v>32</v>
      </c>
      <c r="AD75" s="23">
        <f t="shared" si="26"/>
        <v>17</v>
      </c>
      <c r="AE75" s="2"/>
    </row>
    <row r="76" spans="1:31" x14ac:dyDescent="0.25">
      <c r="A76" t="s">
        <v>76</v>
      </c>
      <c r="B76">
        <v>854</v>
      </c>
      <c r="C76" s="1">
        <v>18371</v>
      </c>
      <c r="D76" s="7">
        <v>156.91</v>
      </c>
      <c r="E76" s="7">
        <v>120.01</v>
      </c>
      <c r="F76" s="4">
        <f t="shared" si="17"/>
        <v>0.50378900131239157</v>
      </c>
      <c r="G76" s="7">
        <v>1.19</v>
      </c>
      <c r="H76" s="7">
        <v>145.16</v>
      </c>
      <c r="I76" s="7">
        <v>12.31</v>
      </c>
      <c r="J76" s="7">
        <v>7.84</v>
      </c>
      <c r="K76" s="5">
        <f t="shared" si="18"/>
        <v>0.41978918532821563</v>
      </c>
      <c r="L76" s="7">
        <v>236.21</v>
      </c>
      <c r="M76" s="7">
        <v>82.67</v>
      </c>
      <c r="N76" s="7">
        <v>0.99</v>
      </c>
      <c r="O76" s="7">
        <v>0.52</v>
      </c>
      <c r="P76" s="6">
        <f t="shared" si="19"/>
        <v>0.80728689486195315</v>
      </c>
      <c r="Q76" s="7">
        <v>4.88</v>
      </c>
      <c r="R76" s="7">
        <v>2.5</v>
      </c>
      <c r="S76" s="7">
        <v>0.76</v>
      </c>
      <c r="T76" s="7">
        <v>3.91</v>
      </c>
      <c r="U76" s="7">
        <v>0.01</v>
      </c>
      <c r="V76" s="7">
        <v>86.66</v>
      </c>
      <c r="X76" s="23">
        <f t="shared" si="20"/>
        <v>74</v>
      </c>
      <c r="Y76" s="23">
        <f t="shared" si="21"/>
        <v>26</v>
      </c>
      <c r="Z76" s="23">
        <f t="shared" si="22"/>
        <v>11</v>
      </c>
      <c r="AA76" s="23">
        <f t="shared" si="23"/>
        <v>61</v>
      </c>
      <c r="AB76" s="23">
        <f t="shared" si="24"/>
        <v>16</v>
      </c>
      <c r="AC76" s="24">
        <f t="shared" si="25"/>
        <v>37.6</v>
      </c>
      <c r="AD76" s="23">
        <f t="shared" si="26"/>
        <v>29</v>
      </c>
      <c r="AE76" s="2"/>
    </row>
    <row r="77" spans="1:31" x14ac:dyDescent="0.25">
      <c r="A77" t="s">
        <v>77</v>
      </c>
      <c r="B77">
        <v>68453</v>
      </c>
      <c r="C77" s="1">
        <v>52688</v>
      </c>
      <c r="D77" s="7">
        <v>760.89</v>
      </c>
      <c r="E77" s="7">
        <v>542.54</v>
      </c>
      <c r="F77" s="4">
        <f t="shared" si="17"/>
        <v>3.8676980528140836</v>
      </c>
      <c r="G77" s="7">
        <v>1.45</v>
      </c>
      <c r="H77" s="7">
        <v>658.09</v>
      </c>
      <c r="I77" s="7">
        <v>96.66</v>
      </c>
      <c r="J77" s="7">
        <v>12.7</v>
      </c>
      <c r="K77" s="5">
        <f t="shared" si="18"/>
        <v>0.71288717012830094</v>
      </c>
      <c r="L77" s="7">
        <v>37.49</v>
      </c>
      <c r="M77" s="7">
        <v>82.44</v>
      </c>
      <c r="N77" s="7">
        <v>0.27</v>
      </c>
      <c r="O77" s="7">
        <v>0.3</v>
      </c>
      <c r="P77" s="6">
        <f t="shared" si="19"/>
        <v>2.3762905670943364</v>
      </c>
      <c r="Q77" s="7">
        <v>4.28</v>
      </c>
      <c r="R77" s="7">
        <v>1.86</v>
      </c>
      <c r="S77" s="7">
        <v>0.44</v>
      </c>
      <c r="T77" s="7">
        <v>3.19</v>
      </c>
      <c r="U77" s="7">
        <v>0.79</v>
      </c>
      <c r="V77" s="7">
        <v>68.27</v>
      </c>
      <c r="X77" s="23">
        <f t="shared" si="20"/>
        <v>21</v>
      </c>
      <c r="Y77" s="23">
        <f t="shared" si="21"/>
        <v>54</v>
      </c>
      <c r="Z77" s="23">
        <f t="shared" si="22"/>
        <v>70</v>
      </c>
      <c r="AA77" s="23">
        <f t="shared" si="23"/>
        <v>18</v>
      </c>
      <c r="AB77" s="23">
        <f t="shared" si="24"/>
        <v>17</v>
      </c>
      <c r="AC77" s="24">
        <f t="shared" si="25"/>
        <v>36</v>
      </c>
      <c r="AD77" s="23">
        <f t="shared" si="26"/>
        <v>25</v>
      </c>
      <c r="AE77" s="2"/>
    </row>
    <row r="78" spans="1:31" x14ac:dyDescent="0.25">
      <c r="A78" t="s">
        <v>78</v>
      </c>
      <c r="B78">
        <v>452</v>
      </c>
      <c r="C78" s="1">
        <v>4691</v>
      </c>
      <c r="D78" s="7">
        <v>31.21</v>
      </c>
      <c r="E78" s="7">
        <v>16.899999999999999</v>
      </c>
      <c r="F78" s="4">
        <f t="shared" si="17"/>
        <v>6.6225165562913912E-2</v>
      </c>
      <c r="G78" s="7">
        <v>0.05</v>
      </c>
      <c r="H78" s="7">
        <v>27.52</v>
      </c>
      <c r="I78" s="7">
        <v>3.64</v>
      </c>
      <c r="J78" s="7">
        <v>11.66</v>
      </c>
      <c r="K78" s="5">
        <f t="shared" si="18"/>
        <v>0.39186488498765637</v>
      </c>
      <c r="L78" s="7">
        <v>75.5</v>
      </c>
      <c r="M78" s="7">
        <v>61.42</v>
      </c>
      <c r="N78" s="7">
        <v>0.28000000000000003</v>
      </c>
      <c r="O78" s="7">
        <v>0.22</v>
      </c>
      <c r="P78" s="6">
        <f t="shared" si="19"/>
        <v>1.7812040226711654</v>
      </c>
      <c r="Q78" s="7">
        <v>5.19</v>
      </c>
      <c r="R78" s="7">
        <v>2.42</v>
      </c>
      <c r="S78" s="7">
        <v>0.3</v>
      </c>
      <c r="T78" s="7">
        <v>3.69</v>
      </c>
      <c r="U78" s="7">
        <v>-0.32</v>
      </c>
      <c r="V78" s="7">
        <v>100.49</v>
      </c>
      <c r="X78" s="23">
        <f t="shared" si="20"/>
        <v>81</v>
      </c>
      <c r="Y78" s="23">
        <f t="shared" si="21"/>
        <v>33</v>
      </c>
      <c r="Z78" s="23">
        <f t="shared" si="22"/>
        <v>12</v>
      </c>
      <c r="AA78" s="23">
        <f t="shared" si="23"/>
        <v>82</v>
      </c>
      <c r="AB78" s="23">
        <f t="shared" si="24"/>
        <v>40</v>
      </c>
      <c r="AC78" s="24">
        <f t="shared" si="25"/>
        <v>49.6</v>
      </c>
      <c r="AD78" s="23">
        <f t="shared" si="26"/>
        <v>56</v>
      </c>
      <c r="AE78" s="2"/>
    </row>
    <row r="79" spans="1:31" x14ac:dyDescent="0.25">
      <c r="A79" t="s">
        <v>79</v>
      </c>
      <c r="B79">
        <v>68620</v>
      </c>
      <c r="C79" s="1">
        <v>3782</v>
      </c>
      <c r="D79" s="7">
        <v>37.58</v>
      </c>
      <c r="E79" s="7">
        <v>19.32</v>
      </c>
      <c r="F79" s="4">
        <f t="shared" si="17"/>
        <v>7.4298621017593908E-2</v>
      </c>
      <c r="G79" s="7">
        <v>0.25</v>
      </c>
      <c r="H79" s="7">
        <v>32.97</v>
      </c>
      <c r="I79" s="7">
        <v>4.5</v>
      </c>
      <c r="J79" s="7">
        <v>11.98</v>
      </c>
      <c r="K79" s="5">
        <f t="shared" si="18"/>
        <v>0.38456843176808442</v>
      </c>
      <c r="L79" s="7">
        <v>336.48</v>
      </c>
      <c r="M79" s="7">
        <v>58.6</v>
      </c>
      <c r="N79" s="7">
        <v>1.27</v>
      </c>
      <c r="O79" s="7">
        <v>0.33</v>
      </c>
      <c r="P79" s="6">
        <f t="shared" si="19"/>
        <v>1.1653588841457103</v>
      </c>
      <c r="Q79" s="7">
        <v>5.26</v>
      </c>
      <c r="R79" s="7">
        <v>2.1</v>
      </c>
      <c r="S79" s="7">
        <v>0.34</v>
      </c>
      <c r="T79" s="7">
        <v>3.49</v>
      </c>
      <c r="U79" s="7">
        <v>0.56000000000000005</v>
      </c>
      <c r="V79" s="7">
        <v>80.36</v>
      </c>
      <c r="X79" s="23">
        <f t="shared" si="20"/>
        <v>34</v>
      </c>
      <c r="Y79" s="23">
        <f t="shared" si="21"/>
        <v>40</v>
      </c>
      <c r="Z79" s="23">
        <f t="shared" si="22"/>
        <v>46</v>
      </c>
      <c r="AA79" s="23">
        <f t="shared" si="23"/>
        <v>44</v>
      </c>
      <c r="AB79" s="23">
        <f t="shared" si="24"/>
        <v>44</v>
      </c>
      <c r="AC79" s="24">
        <f t="shared" si="25"/>
        <v>41.6</v>
      </c>
      <c r="AD79" s="23">
        <f t="shared" si="26"/>
        <v>40</v>
      </c>
      <c r="AE79" s="2"/>
    </row>
    <row r="80" spans="1:31" x14ac:dyDescent="0.25">
      <c r="A80" t="s">
        <v>80</v>
      </c>
      <c r="B80">
        <v>20629</v>
      </c>
      <c r="C80" s="1">
        <v>2043</v>
      </c>
      <c r="D80" s="7">
        <v>19.63</v>
      </c>
      <c r="E80" s="7">
        <v>4.84</v>
      </c>
      <c r="F80" s="4">
        <f t="shared" si="17"/>
        <v>3.097253768325418E-2</v>
      </c>
      <c r="G80" s="7">
        <v>0.06</v>
      </c>
      <c r="H80" s="7">
        <v>16.63</v>
      </c>
      <c r="I80" s="7">
        <v>2.3199999999999998</v>
      </c>
      <c r="J80" s="7">
        <v>11.8</v>
      </c>
      <c r="K80" s="5">
        <f t="shared" si="18"/>
        <v>0.63992846453004515</v>
      </c>
      <c r="L80" s="7">
        <v>193.72</v>
      </c>
      <c r="M80" s="7">
        <v>29.1</v>
      </c>
      <c r="N80" s="7">
        <v>1.1499999999999999</v>
      </c>
      <c r="O80" s="7">
        <v>0.34</v>
      </c>
      <c r="P80" s="6">
        <f t="shared" si="19"/>
        <v>1.8821425427354268</v>
      </c>
      <c r="Q80" s="7">
        <v>5.88</v>
      </c>
      <c r="R80" s="7">
        <v>2.2000000000000002</v>
      </c>
      <c r="S80" s="7">
        <v>0.79</v>
      </c>
      <c r="T80" s="7">
        <v>2.35</v>
      </c>
      <c r="U80" s="7">
        <v>0.1</v>
      </c>
      <c r="V80" s="7">
        <v>80.41</v>
      </c>
      <c r="X80" s="23">
        <f t="shared" si="20"/>
        <v>69</v>
      </c>
      <c r="Y80" s="23">
        <f t="shared" si="21"/>
        <v>84</v>
      </c>
      <c r="Z80" s="23">
        <f t="shared" si="22"/>
        <v>32</v>
      </c>
      <c r="AA80" s="23">
        <f t="shared" si="23"/>
        <v>45</v>
      </c>
      <c r="AB80" s="23">
        <f t="shared" si="24"/>
        <v>79</v>
      </c>
      <c r="AC80" s="24">
        <f t="shared" si="25"/>
        <v>61.8</v>
      </c>
      <c r="AD80" s="23">
        <f t="shared" si="26"/>
        <v>81</v>
      </c>
      <c r="AE80" s="2"/>
    </row>
    <row r="81" spans="1:31" x14ac:dyDescent="0.25">
      <c r="A81" t="s">
        <v>81</v>
      </c>
      <c r="B81">
        <v>24705</v>
      </c>
      <c r="C81" s="1">
        <v>5702</v>
      </c>
      <c r="D81" s="7">
        <v>68.849999999999994</v>
      </c>
      <c r="E81" s="7">
        <v>41.47</v>
      </c>
      <c r="F81" s="4">
        <f t="shared" si="17"/>
        <v>0.28076743097800655</v>
      </c>
      <c r="G81" s="7">
        <v>0.24</v>
      </c>
      <c r="H81" s="7">
        <v>60.61</v>
      </c>
      <c r="I81" s="7">
        <v>7.05</v>
      </c>
      <c r="J81" s="7">
        <v>10.23</v>
      </c>
      <c r="K81" s="5">
        <f t="shared" si="18"/>
        <v>0.6770374511164855</v>
      </c>
      <c r="L81" s="7">
        <v>85.48</v>
      </c>
      <c r="M81" s="7">
        <v>68.430000000000007</v>
      </c>
      <c r="N81" s="7">
        <v>0.59</v>
      </c>
      <c r="O81" s="7">
        <v>0.16</v>
      </c>
      <c r="P81" s="6">
        <f t="shared" si="19"/>
        <v>4.231484069478034</v>
      </c>
      <c r="Q81" s="7">
        <v>6.12</v>
      </c>
      <c r="R81" s="7">
        <v>2</v>
      </c>
      <c r="S81" s="7">
        <v>0.74</v>
      </c>
      <c r="T81" s="7">
        <v>4.0199999999999996</v>
      </c>
      <c r="U81" s="7">
        <v>0.63</v>
      </c>
      <c r="V81" s="7">
        <v>77.72</v>
      </c>
      <c r="X81" s="23">
        <f t="shared" si="20"/>
        <v>30</v>
      </c>
      <c r="Y81" s="23">
        <f t="shared" si="21"/>
        <v>23</v>
      </c>
      <c r="Z81" s="23">
        <f t="shared" si="22"/>
        <v>62</v>
      </c>
      <c r="AA81" s="23">
        <f t="shared" si="23"/>
        <v>37</v>
      </c>
      <c r="AB81" s="23">
        <f t="shared" si="24"/>
        <v>31</v>
      </c>
      <c r="AC81" s="24">
        <f t="shared" si="25"/>
        <v>36.6</v>
      </c>
      <c r="AD81" s="23">
        <f t="shared" si="26"/>
        <v>28</v>
      </c>
      <c r="AE81" s="2"/>
    </row>
    <row r="82" spans="1:31" x14ac:dyDescent="0.25">
      <c r="A82" t="s">
        <v>82</v>
      </c>
      <c r="B82">
        <v>66002</v>
      </c>
      <c r="C82" s="1">
        <v>2849</v>
      </c>
      <c r="D82" s="7">
        <v>19.46</v>
      </c>
      <c r="E82" s="7">
        <v>3.9</v>
      </c>
      <c r="F82" s="4">
        <f t="shared" si="17"/>
        <v>2.1175224986765485E-2</v>
      </c>
      <c r="G82" s="7">
        <v>0.04</v>
      </c>
      <c r="H82" s="7">
        <v>17.16</v>
      </c>
      <c r="I82" s="7">
        <v>2.2599999999999998</v>
      </c>
      <c r="J82" s="7">
        <v>11.61</v>
      </c>
      <c r="K82" s="5">
        <f t="shared" si="18"/>
        <v>0.54295448684014069</v>
      </c>
      <c r="L82" s="7">
        <v>188.9</v>
      </c>
      <c r="M82" s="7">
        <v>22.75</v>
      </c>
      <c r="N82" s="7">
        <v>1.05</v>
      </c>
      <c r="O82" s="7">
        <v>-0.08</v>
      </c>
      <c r="P82" s="6">
        <v>2</v>
      </c>
      <c r="Q82" s="7">
        <v>7.96</v>
      </c>
      <c r="R82" s="7">
        <v>1.99</v>
      </c>
      <c r="S82" s="7">
        <v>0.1</v>
      </c>
      <c r="T82" s="7">
        <v>3.29</v>
      </c>
      <c r="U82" s="7">
        <v>0.74</v>
      </c>
      <c r="V82" s="7">
        <v>81.86</v>
      </c>
      <c r="X82" s="23">
        <f t="shared" si="20"/>
        <v>23</v>
      </c>
      <c r="Y82" s="23">
        <f t="shared" si="21"/>
        <v>48</v>
      </c>
      <c r="Z82" s="23">
        <f t="shared" si="22"/>
        <v>64</v>
      </c>
      <c r="AA82" s="23">
        <f t="shared" si="23"/>
        <v>50</v>
      </c>
      <c r="AB82" s="23">
        <f t="shared" si="24"/>
        <v>87</v>
      </c>
      <c r="AC82" s="24">
        <f t="shared" si="25"/>
        <v>54.4</v>
      </c>
      <c r="AD82" s="23">
        <f t="shared" si="26"/>
        <v>59</v>
      </c>
      <c r="AE82" s="2"/>
    </row>
    <row r="83" spans="1:31" x14ac:dyDescent="0.25">
      <c r="A83" t="s">
        <v>83</v>
      </c>
      <c r="B83">
        <v>6341</v>
      </c>
      <c r="C83" s="1">
        <v>1824</v>
      </c>
      <c r="D83" s="7">
        <v>12.69</v>
      </c>
      <c r="E83" s="7">
        <v>2.72</v>
      </c>
      <c r="F83" s="4">
        <f t="shared" si="17"/>
        <v>2.0914376542435272E-2</v>
      </c>
      <c r="G83" s="7">
        <v>0.05</v>
      </c>
      <c r="H83" s="7">
        <v>9.31</v>
      </c>
      <c r="I83" s="7">
        <v>3.37</v>
      </c>
      <c r="J83" s="7">
        <v>26.55</v>
      </c>
      <c r="K83" s="5">
        <f t="shared" si="18"/>
        <v>0.76891090229541437</v>
      </c>
      <c r="L83" s="7">
        <v>239.07</v>
      </c>
      <c r="M83" s="7">
        <v>29.24</v>
      </c>
      <c r="N83" s="7">
        <v>1.84</v>
      </c>
      <c r="O83" s="7">
        <v>1.05</v>
      </c>
      <c r="P83" s="6">
        <f t="shared" si="19"/>
        <v>0.7322960974242041</v>
      </c>
      <c r="Q83" s="7">
        <v>7.49</v>
      </c>
      <c r="R83" s="7">
        <v>1.85</v>
      </c>
      <c r="S83" s="7">
        <v>0.21</v>
      </c>
      <c r="T83" s="7">
        <v>2.99</v>
      </c>
      <c r="U83" s="7">
        <v>-0.31</v>
      </c>
      <c r="V83" s="7">
        <v>98.31</v>
      </c>
      <c r="X83" s="23">
        <f t="shared" si="20"/>
        <v>79</v>
      </c>
      <c r="Y83" s="23">
        <f t="shared" si="21"/>
        <v>63</v>
      </c>
      <c r="Z83" s="23">
        <f t="shared" si="22"/>
        <v>71</v>
      </c>
      <c r="AA83" s="23">
        <f t="shared" si="23"/>
        <v>79</v>
      </c>
      <c r="AB83" s="23">
        <f t="shared" si="24"/>
        <v>78</v>
      </c>
      <c r="AC83" s="24">
        <f t="shared" si="25"/>
        <v>74</v>
      </c>
      <c r="AD83" s="23">
        <f t="shared" si="26"/>
        <v>88</v>
      </c>
      <c r="AE83" s="2"/>
    </row>
    <row r="84" spans="1:31" x14ac:dyDescent="0.25">
      <c r="A84" t="s">
        <v>84</v>
      </c>
      <c r="B84">
        <v>60048</v>
      </c>
      <c r="C84" s="1">
        <v>3188</v>
      </c>
      <c r="D84" s="7">
        <v>62.97</v>
      </c>
      <c r="E84" s="7">
        <v>20.38</v>
      </c>
      <c r="F84" s="4">
        <f t="shared" si="17"/>
        <v>0.11376564277588169</v>
      </c>
      <c r="G84" s="7">
        <v>0.02</v>
      </c>
      <c r="H84" s="7">
        <v>52.46</v>
      </c>
      <c r="I84" s="7">
        <v>10.09</v>
      </c>
      <c r="J84" s="7">
        <v>16.03</v>
      </c>
      <c r="K84" s="5">
        <f t="shared" si="18"/>
        <v>0.55822199595623989</v>
      </c>
      <c r="L84" s="7">
        <v>17.579999999999998</v>
      </c>
      <c r="M84" s="7">
        <v>38.85</v>
      </c>
      <c r="N84" s="7">
        <v>0.11</v>
      </c>
      <c r="O84" s="7">
        <v>-0.01</v>
      </c>
      <c r="P84" s="6">
        <v>2</v>
      </c>
      <c r="Q84" s="7">
        <v>4.05</v>
      </c>
      <c r="R84" s="7">
        <v>1.98</v>
      </c>
      <c r="S84" s="7">
        <v>0.31</v>
      </c>
      <c r="T84" s="7">
        <v>2.36</v>
      </c>
      <c r="U84" s="7">
        <v>0.43</v>
      </c>
      <c r="V84" s="7">
        <v>75.81</v>
      </c>
      <c r="X84" s="23">
        <f t="shared" si="20"/>
        <v>42</v>
      </c>
      <c r="Y84" s="23">
        <f t="shared" si="21"/>
        <v>83</v>
      </c>
      <c r="Z84" s="23">
        <f t="shared" si="22"/>
        <v>65</v>
      </c>
      <c r="AA84" s="23">
        <f t="shared" si="23"/>
        <v>34</v>
      </c>
      <c r="AB84" s="23">
        <f t="shared" si="24"/>
        <v>69</v>
      </c>
      <c r="AC84" s="24">
        <f t="shared" si="25"/>
        <v>58.6</v>
      </c>
      <c r="AD84" s="23">
        <f t="shared" si="26"/>
        <v>73</v>
      </c>
      <c r="AE84" s="2"/>
    </row>
    <row r="85" spans="1:31" x14ac:dyDescent="0.25">
      <c r="A85" t="s">
        <v>85</v>
      </c>
      <c r="B85">
        <v>10729</v>
      </c>
      <c r="C85">
        <v>890</v>
      </c>
      <c r="D85" s="7">
        <v>5.46</v>
      </c>
      <c r="E85" s="7">
        <v>3.2</v>
      </c>
      <c r="F85" s="4">
        <f t="shared" si="17"/>
        <v>3.2000000000000001E-2</v>
      </c>
      <c r="G85" s="7">
        <v>0.16</v>
      </c>
      <c r="H85" s="7">
        <v>3.82</v>
      </c>
      <c r="I85" s="7">
        <v>1.62</v>
      </c>
      <c r="J85" s="7">
        <v>29.66</v>
      </c>
      <c r="K85" s="5">
        <f t="shared" si="18"/>
        <v>1</v>
      </c>
      <c r="L85" s="7">
        <v>500</v>
      </c>
      <c r="M85" s="7">
        <v>83.9</v>
      </c>
      <c r="N85" s="7">
        <v>4.97</v>
      </c>
      <c r="O85" s="7">
        <v>-0.06</v>
      </c>
      <c r="P85" s="6">
        <v>2</v>
      </c>
      <c r="Q85" s="7">
        <v>7.39</v>
      </c>
      <c r="R85" s="7">
        <v>0.88</v>
      </c>
      <c r="S85" s="7">
        <v>0.49</v>
      </c>
      <c r="T85" s="7">
        <v>4.41</v>
      </c>
      <c r="U85" s="7">
        <v>1.06</v>
      </c>
      <c r="V85" s="7">
        <v>72.260000000000005</v>
      </c>
      <c r="X85" s="23">
        <f t="shared" si="20"/>
        <v>9</v>
      </c>
      <c r="Y85" s="23">
        <f t="shared" si="21"/>
        <v>13</v>
      </c>
      <c r="Z85" s="23">
        <f t="shared" si="22"/>
        <v>86</v>
      </c>
      <c r="AA85" s="23">
        <f t="shared" si="23"/>
        <v>28</v>
      </c>
      <c r="AB85" s="23">
        <f t="shared" si="24"/>
        <v>15</v>
      </c>
      <c r="AC85" s="24">
        <f t="shared" si="25"/>
        <v>30.2</v>
      </c>
      <c r="AD85" s="23">
        <f t="shared" si="26"/>
        <v>12</v>
      </c>
      <c r="AE85" s="2"/>
    </row>
    <row r="86" spans="1:31" x14ac:dyDescent="0.25">
      <c r="A86" t="s">
        <v>86</v>
      </c>
      <c r="B86">
        <v>1077</v>
      </c>
      <c r="C86" s="1">
        <v>4044</v>
      </c>
      <c r="D86" s="7">
        <v>48.78</v>
      </c>
      <c r="E86" s="7">
        <v>17.43</v>
      </c>
      <c r="F86" s="4">
        <f t="shared" si="17"/>
        <v>0.11092809842347642</v>
      </c>
      <c r="G86" s="7">
        <v>0.33</v>
      </c>
      <c r="H86" s="7">
        <v>44.35</v>
      </c>
      <c r="I86" s="7">
        <v>4.32</v>
      </c>
      <c r="J86" s="7">
        <v>8.8699999999999992</v>
      </c>
      <c r="K86" s="5">
        <f t="shared" si="18"/>
        <v>0.63642053025517165</v>
      </c>
      <c r="L86" s="7">
        <v>297.49</v>
      </c>
      <c r="M86" s="7">
        <v>39.31</v>
      </c>
      <c r="N86" s="7">
        <v>1.91</v>
      </c>
      <c r="O86" s="7">
        <v>0.42</v>
      </c>
      <c r="P86" s="6">
        <f t="shared" si="19"/>
        <v>1.5152869767980277</v>
      </c>
      <c r="Q86" s="7">
        <v>5.28</v>
      </c>
      <c r="R86" s="7">
        <v>2.19</v>
      </c>
      <c r="S86" s="7">
        <v>0.35</v>
      </c>
      <c r="T86" s="7">
        <v>3.02</v>
      </c>
      <c r="U86" s="7">
        <v>0.57999999999999996</v>
      </c>
      <c r="V86" s="7">
        <v>68.260000000000005</v>
      </c>
      <c r="X86" s="23">
        <f t="shared" si="20"/>
        <v>32</v>
      </c>
      <c r="Y86" s="23">
        <f t="shared" si="21"/>
        <v>62</v>
      </c>
      <c r="Z86" s="23">
        <f t="shared" si="22"/>
        <v>34</v>
      </c>
      <c r="AA86" s="23">
        <f t="shared" si="23"/>
        <v>17</v>
      </c>
      <c r="AB86" s="23">
        <f t="shared" si="24"/>
        <v>68</v>
      </c>
      <c r="AC86" s="24">
        <f t="shared" si="25"/>
        <v>42.6</v>
      </c>
      <c r="AD86" s="23">
        <f t="shared" si="26"/>
        <v>43</v>
      </c>
      <c r="AE86" s="2"/>
    </row>
    <row r="87" spans="1:31" x14ac:dyDescent="0.25">
      <c r="A87" t="s">
        <v>87</v>
      </c>
      <c r="B87">
        <v>14003</v>
      </c>
      <c r="C87" s="1">
        <v>9833</v>
      </c>
      <c r="D87" s="7">
        <v>51.79</v>
      </c>
      <c r="E87" s="7">
        <v>27.11</v>
      </c>
      <c r="F87" s="4">
        <f t="shared" si="17"/>
        <v>0.10756543564001435</v>
      </c>
      <c r="G87" s="7">
        <v>0.06</v>
      </c>
      <c r="H87" s="7">
        <v>47.06</v>
      </c>
      <c r="I87" s="7">
        <v>4.5999999999999996</v>
      </c>
      <c r="J87" s="7">
        <v>8.8699999999999992</v>
      </c>
      <c r="K87" s="5">
        <f t="shared" si="18"/>
        <v>0.39677401564003822</v>
      </c>
      <c r="L87" s="7">
        <v>55.78</v>
      </c>
      <c r="M87" s="7">
        <v>57.61</v>
      </c>
      <c r="N87" s="7">
        <v>0.24</v>
      </c>
      <c r="O87" s="7">
        <v>0.25</v>
      </c>
      <c r="P87" s="6">
        <f t="shared" si="19"/>
        <v>1.5870960625601529</v>
      </c>
      <c r="Q87" s="7">
        <v>5.94</v>
      </c>
      <c r="R87" s="7">
        <v>2.14</v>
      </c>
      <c r="S87" s="7">
        <v>0.47</v>
      </c>
      <c r="T87" s="7">
        <v>3.78</v>
      </c>
      <c r="U87" s="7">
        <v>0.86</v>
      </c>
      <c r="V87" s="7">
        <v>108.42</v>
      </c>
      <c r="X87" s="23">
        <f t="shared" si="20"/>
        <v>18</v>
      </c>
      <c r="Y87" s="23">
        <f t="shared" si="21"/>
        <v>29</v>
      </c>
      <c r="Z87" s="23">
        <f t="shared" si="22"/>
        <v>40</v>
      </c>
      <c r="AA87" s="23">
        <f t="shared" si="23"/>
        <v>86</v>
      </c>
      <c r="AB87" s="23">
        <f t="shared" si="24"/>
        <v>45</v>
      </c>
      <c r="AC87" s="24">
        <f t="shared" si="25"/>
        <v>43.6</v>
      </c>
      <c r="AD87" s="23">
        <f t="shared" si="26"/>
        <v>44</v>
      </c>
      <c r="AE87" s="2"/>
    </row>
    <row r="88" spans="1:31" x14ac:dyDescent="0.25">
      <c r="A88" t="s">
        <v>88</v>
      </c>
      <c r="B88">
        <v>10213</v>
      </c>
      <c r="C88" s="1">
        <v>2195</v>
      </c>
      <c r="D88" s="7">
        <v>21.55</v>
      </c>
      <c r="E88" s="7">
        <v>18.5</v>
      </c>
      <c r="F88" s="4">
        <f t="shared" si="17"/>
        <v>9.8437307739633328E-2</v>
      </c>
      <c r="G88" s="7">
        <v>0.16</v>
      </c>
      <c r="H88" s="7">
        <v>18.72</v>
      </c>
      <c r="I88" s="7">
        <v>2.11</v>
      </c>
      <c r="J88" s="7">
        <v>9.77</v>
      </c>
      <c r="K88" s="5">
        <f t="shared" si="18"/>
        <v>0.53209355534936931</v>
      </c>
      <c r="L88" s="7">
        <v>162.54</v>
      </c>
      <c r="M88" s="7">
        <v>98.83</v>
      </c>
      <c r="N88" s="7">
        <v>0.87</v>
      </c>
      <c r="O88" s="7">
        <v>0.57999999999999996</v>
      </c>
      <c r="P88" s="6">
        <f t="shared" si="19"/>
        <v>0.91740268163684369</v>
      </c>
      <c r="Q88" s="7">
        <v>5.59</v>
      </c>
      <c r="R88" s="7">
        <v>0.78</v>
      </c>
      <c r="S88" s="7">
        <v>0.48</v>
      </c>
      <c r="T88" s="7">
        <v>4.43</v>
      </c>
      <c r="U88" s="7">
        <v>0.43</v>
      </c>
      <c r="V88" s="7">
        <v>80.52</v>
      </c>
      <c r="X88" s="23">
        <f t="shared" si="20"/>
        <v>42</v>
      </c>
      <c r="Y88" s="23">
        <f t="shared" si="21"/>
        <v>12</v>
      </c>
      <c r="Z88" s="23">
        <f t="shared" si="22"/>
        <v>87</v>
      </c>
      <c r="AA88" s="23">
        <f t="shared" si="23"/>
        <v>46</v>
      </c>
      <c r="AB88" s="23">
        <f t="shared" si="24"/>
        <v>3</v>
      </c>
      <c r="AC88" s="24">
        <f t="shared" si="25"/>
        <v>38</v>
      </c>
      <c r="AD88" s="23">
        <f t="shared" si="26"/>
        <v>32</v>
      </c>
      <c r="AE88" s="2"/>
    </row>
    <row r="89" spans="1:31" x14ac:dyDescent="0.25">
      <c r="A89" t="s">
        <v>89</v>
      </c>
      <c r="B89">
        <v>61838</v>
      </c>
      <c r="C89">
        <v>520</v>
      </c>
      <c r="D89" s="7">
        <v>3.42</v>
      </c>
      <c r="E89" s="7">
        <v>0.93</v>
      </c>
      <c r="F89" s="4">
        <v>0</v>
      </c>
      <c r="G89" s="7">
        <v>0</v>
      </c>
      <c r="H89" s="7">
        <v>3.06</v>
      </c>
      <c r="I89" s="7">
        <v>0.36</v>
      </c>
      <c r="J89" s="7">
        <v>10.39</v>
      </c>
      <c r="K89" s="5">
        <f t="shared" si="18"/>
        <v>0</v>
      </c>
      <c r="L89" s="7">
        <v>0</v>
      </c>
      <c r="M89" s="7">
        <v>30.35</v>
      </c>
      <c r="N89" s="7">
        <v>0</v>
      </c>
      <c r="O89" s="7">
        <v>0</v>
      </c>
      <c r="P89" s="6">
        <v>5</v>
      </c>
      <c r="Q89" s="7">
        <v>4.47</v>
      </c>
      <c r="R89" s="7">
        <v>2.09</v>
      </c>
      <c r="S89" s="7">
        <v>0</v>
      </c>
      <c r="T89" s="7">
        <v>2.72</v>
      </c>
      <c r="U89" s="7">
        <v>0.41</v>
      </c>
      <c r="V89" s="7">
        <v>84.85</v>
      </c>
      <c r="X89" s="23">
        <f t="shared" si="20"/>
        <v>47</v>
      </c>
      <c r="Y89" s="23">
        <f t="shared" si="21"/>
        <v>78</v>
      </c>
      <c r="Z89" s="23">
        <f t="shared" si="22"/>
        <v>48</v>
      </c>
      <c r="AA89" s="23">
        <f t="shared" si="23"/>
        <v>57</v>
      </c>
      <c r="AB89" s="23">
        <f t="shared" si="24"/>
        <v>76</v>
      </c>
      <c r="AC89" s="24">
        <f t="shared" si="25"/>
        <v>61.2</v>
      </c>
      <c r="AD89" s="23">
        <f t="shared" si="26"/>
        <v>78</v>
      </c>
      <c r="AE89" s="2"/>
    </row>
    <row r="90" spans="1:31" x14ac:dyDescent="0.25">
      <c r="A90" t="s">
        <v>90</v>
      </c>
      <c r="B90">
        <v>13107</v>
      </c>
      <c r="C90" s="1">
        <v>2840</v>
      </c>
      <c r="D90" s="7">
        <v>36.520000000000003</v>
      </c>
      <c r="E90" s="7">
        <v>23.63</v>
      </c>
      <c r="F90" s="4">
        <f t="shared" si="17"/>
        <v>9.3164085245138001E-2</v>
      </c>
      <c r="G90" s="7">
        <v>0.08</v>
      </c>
      <c r="H90" s="7">
        <v>33.5</v>
      </c>
      <c r="I90" s="7">
        <v>2.91</v>
      </c>
      <c r="J90" s="7">
        <v>7.96</v>
      </c>
      <c r="K90" s="5">
        <f t="shared" si="18"/>
        <v>0.39426189270054168</v>
      </c>
      <c r="L90" s="7">
        <v>85.87</v>
      </c>
      <c r="M90" s="7">
        <v>70.540000000000006</v>
      </c>
      <c r="N90" s="7">
        <v>0.32</v>
      </c>
      <c r="O90" s="7">
        <v>0.51</v>
      </c>
      <c r="P90" s="6">
        <f t="shared" si="19"/>
        <v>0.77306253470694442</v>
      </c>
      <c r="Q90" s="7">
        <v>5.24</v>
      </c>
      <c r="R90" s="7">
        <v>2.25</v>
      </c>
      <c r="S90" s="7">
        <v>0.66</v>
      </c>
      <c r="T90" s="7">
        <v>3.65</v>
      </c>
      <c r="U90" s="7">
        <v>0.33</v>
      </c>
      <c r="V90" s="7">
        <v>769.85</v>
      </c>
      <c r="X90" s="23">
        <f t="shared" si="20"/>
        <v>51</v>
      </c>
      <c r="Y90" s="23">
        <f t="shared" si="21"/>
        <v>35</v>
      </c>
      <c r="Z90" s="23">
        <f t="shared" si="22"/>
        <v>24</v>
      </c>
      <c r="AA90" s="23">
        <f t="shared" si="23"/>
        <v>93</v>
      </c>
      <c r="AB90" s="23">
        <f t="shared" si="24"/>
        <v>30</v>
      </c>
      <c r="AC90" s="24">
        <f t="shared" si="25"/>
        <v>46.6</v>
      </c>
      <c r="AD90" s="23">
        <f t="shared" si="26"/>
        <v>48</v>
      </c>
      <c r="AE90" s="2"/>
    </row>
    <row r="91" spans="1:31" x14ac:dyDescent="0.25">
      <c r="A91" t="s">
        <v>91</v>
      </c>
      <c r="B91">
        <v>7244</v>
      </c>
      <c r="C91" s="1">
        <v>11763</v>
      </c>
      <c r="D91" s="7">
        <v>107.78</v>
      </c>
      <c r="E91" s="7">
        <v>85.38</v>
      </c>
      <c r="F91" s="4">
        <f t="shared" si="17"/>
        <v>0.26425509425098365</v>
      </c>
      <c r="G91" s="7">
        <v>0.45</v>
      </c>
      <c r="H91" s="7">
        <v>96.92</v>
      </c>
      <c r="I91" s="7">
        <v>8.89</v>
      </c>
      <c r="J91" s="7">
        <v>8.25</v>
      </c>
      <c r="K91" s="5">
        <f t="shared" si="18"/>
        <v>0.30950467820447841</v>
      </c>
      <c r="L91" s="7">
        <v>170.29</v>
      </c>
      <c r="M91" s="7">
        <v>88.09</v>
      </c>
      <c r="N91" s="7">
        <v>0.52</v>
      </c>
      <c r="O91" s="7">
        <v>0.26</v>
      </c>
      <c r="P91" s="6">
        <f t="shared" si="19"/>
        <v>1.1904026084787631</v>
      </c>
      <c r="Q91" s="7">
        <v>3.6</v>
      </c>
      <c r="R91" s="7">
        <v>2.33</v>
      </c>
      <c r="S91" s="7">
        <v>0.48</v>
      </c>
      <c r="T91" s="7">
        <v>2.99</v>
      </c>
      <c r="U91" s="7">
        <v>0.11</v>
      </c>
      <c r="V91" s="7">
        <v>80.92</v>
      </c>
      <c r="X91" s="23">
        <f t="shared" si="20"/>
        <v>68</v>
      </c>
      <c r="Y91" s="23">
        <f t="shared" si="21"/>
        <v>63</v>
      </c>
      <c r="Z91" s="23">
        <f t="shared" si="22"/>
        <v>18</v>
      </c>
      <c r="AA91" s="23">
        <f t="shared" si="23"/>
        <v>48</v>
      </c>
      <c r="AB91" s="23">
        <f t="shared" si="24"/>
        <v>12</v>
      </c>
      <c r="AC91" s="24">
        <f t="shared" si="25"/>
        <v>41.8</v>
      </c>
      <c r="AD91" s="23">
        <f t="shared" si="26"/>
        <v>41</v>
      </c>
      <c r="AE91" s="2"/>
    </row>
    <row r="92" spans="1:31" x14ac:dyDescent="0.25">
      <c r="A92" t="s">
        <v>92</v>
      </c>
      <c r="B92">
        <v>5496</v>
      </c>
      <c r="C92">
        <v>218</v>
      </c>
      <c r="D92" s="7">
        <v>1.03</v>
      </c>
      <c r="E92" s="7">
        <v>0.75</v>
      </c>
      <c r="F92" s="4">
        <f t="shared" si="17"/>
        <v>2.3282887077997669E-2</v>
      </c>
      <c r="G92" s="7">
        <v>0.01</v>
      </c>
      <c r="H92" s="7">
        <v>0.95</v>
      </c>
      <c r="I92" s="7">
        <v>0.08</v>
      </c>
      <c r="J92" s="7">
        <v>7.85</v>
      </c>
      <c r="K92" s="5">
        <f t="shared" si="18"/>
        <v>3.1043849437330224</v>
      </c>
      <c r="L92" s="7">
        <v>42.95</v>
      </c>
      <c r="M92" s="7">
        <v>78.83</v>
      </c>
      <c r="N92" s="7">
        <v>1.31</v>
      </c>
      <c r="O92" s="7">
        <v>-0.13</v>
      </c>
      <c r="P92" s="6">
        <v>2</v>
      </c>
      <c r="Q92" s="7">
        <v>5.92</v>
      </c>
      <c r="R92" s="7">
        <v>0.25</v>
      </c>
      <c r="S92" s="7">
        <v>0.9</v>
      </c>
      <c r="T92" s="7">
        <v>3.65</v>
      </c>
      <c r="U92" s="7">
        <v>-0.51</v>
      </c>
      <c r="V92" s="7">
        <v>91.33</v>
      </c>
      <c r="X92" s="23">
        <f t="shared" si="20"/>
        <v>84</v>
      </c>
      <c r="Y92" s="23">
        <f t="shared" si="21"/>
        <v>35</v>
      </c>
      <c r="Z92" s="23">
        <f t="shared" si="22"/>
        <v>92</v>
      </c>
      <c r="AA92" s="23">
        <f t="shared" si="23"/>
        <v>74</v>
      </c>
      <c r="AB92" s="23">
        <f t="shared" si="24"/>
        <v>21</v>
      </c>
      <c r="AC92" s="24">
        <f t="shared" si="25"/>
        <v>61.2</v>
      </c>
      <c r="AD92" s="23">
        <f t="shared" si="26"/>
        <v>78</v>
      </c>
      <c r="AE92" s="2"/>
    </row>
    <row r="93" spans="1:31" x14ac:dyDescent="0.25">
      <c r="A93" t="s">
        <v>93</v>
      </c>
      <c r="B93">
        <v>22</v>
      </c>
      <c r="C93" s="1">
        <v>19022</v>
      </c>
      <c r="D93" s="7">
        <v>240.18</v>
      </c>
      <c r="E93" s="7">
        <v>182.83</v>
      </c>
      <c r="F93" s="4">
        <f t="shared" si="17"/>
        <v>1.0960067969413763</v>
      </c>
      <c r="G93" s="7">
        <v>1.29</v>
      </c>
      <c r="H93" s="7">
        <v>203.25</v>
      </c>
      <c r="I93" s="7">
        <v>35.46</v>
      </c>
      <c r="J93" s="7">
        <v>14.76</v>
      </c>
      <c r="K93" s="5">
        <f t="shared" si="18"/>
        <v>0.59946770056411758</v>
      </c>
      <c r="L93" s="7">
        <v>117.7</v>
      </c>
      <c r="M93" s="7">
        <v>89.96</v>
      </c>
      <c r="N93" s="7">
        <v>0.7</v>
      </c>
      <c r="O93" s="7">
        <v>0.26</v>
      </c>
      <c r="P93" s="6">
        <f t="shared" si="19"/>
        <v>2.3056450021696828</v>
      </c>
      <c r="Q93" s="7">
        <v>4.67</v>
      </c>
      <c r="R93" s="7">
        <v>2.2000000000000002</v>
      </c>
      <c r="S93" s="7">
        <v>0.72</v>
      </c>
      <c r="T93" s="7">
        <v>3.47</v>
      </c>
      <c r="U93" s="7">
        <v>0.65</v>
      </c>
      <c r="V93" s="7">
        <v>64.98</v>
      </c>
      <c r="X93" s="23">
        <f t="shared" si="20"/>
        <v>27</v>
      </c>
      <c r="Y93" s="23">
        <f t="shared" si="21"/>
        <v>41</v>
      </c>
      <c r="Z93" s="23">
        <f t="shared" si="22"/>
        <v>32</v>
      </c>
      <c r="AA93" s="23">
        <f t="shared" si="23"/>
        <v>12</v>
      </c>
      <c r="AB93" s="23">
        <f t="shared" si="24"/>
        <v>9</v>
      </c>
      <c r="AC93" s="24">
        <f t="shared" si="25"/>
        <v>24.2</v>
      </c>
      <c r="AD93" s="23">
        <f t="shared" si="26"/>
        <v>6</v>
      </c>
      <c r="AE93" s="2"/>
    </row>
    <row r="94" spans="1:31" x14ac:dyDescent="0.25">
      <c r="A94" t="s">
        <v>94</v>
      </c>
      <c r="B94">
        <v>3709</v>
      </c>
      <c r="C94" s="1">
        <v>1134</v>
      </c>
      <c r="D94" s="7">
        <v>5.52</v>
      </c>
      <c r="E94" s="7">
        <v>2.5</v>
      </c>
      <c r="F94" s="4">
        <f t="shared" si="17"/>
        <v>2.8988132983060057E-2</v>
      </c>
      <c r="G94" s="7">
        <v>0.16</v>
      </c>
      <c r="H94" s="7">
        <v>4.75</v>
      </c>
      <c r="I94" s="7">
        <v>0.76</v>
      </c>
      <c r="J94" s="7">
        <v>13.71</v>
      </c>
      <c r="K94" s="5">
        <f t="shared" si="18"/>
        <v>1.1595253193224024</v>
      </c>
      <c r="L94" s="7">
        <v>551.95000000000005</v>
      </c>
      <c r="M94" s="7">
        <v>52.67</v>
      </c>
      <c r="N94" s="7">
        <v>6.54</v>
      </c>
      <c r="O94" s="7">
        <v>-0.09</v>
      </c>
      <c r="P94" s="6">
        <v>4</v>
      </c>
      <c r="Q94" s="7">
        <v>7.4</v>
      </c>
      <c r="R94" s="7">
        <v>2.0499999999999998</v>
      </c>
      <c r="S94" s="7">
        <v>0.09</v>
      </c>
      <c r="T94" s="7">
        <v>4.45</v>
      </c>
      <c r="U94" s="7">
        <v>-0.31</v>
      </c>
      <c r="V94" s="7">
        <v>104.71</v>
      </c>
      <c r="X94" s="23">
        <f t="shared" si="20"/>
        <v>79</v>
      </c>
      <c r="Y94" s="23">
        <f t="shared" si="21"/>
        <v>11</v>
      </c>
      <c r="Z94" s="23">
        <f t="shared" si="22"/>
        <v>54</v>
      </c>
      <c r="AA94" s="23">
        <f t="shared" si="23"/>
        <v>85</v>
      </c>
      <c r="AB94" s="23">
        <f t="shared" si="24"/>
        <v>50</v>
      </c>
      <c r="AC94" s="24">
        <f t="shared" si="25"/>
        <v>55.8</v>
      </c>
      <c r="AD94" s="23">
        <f t="shared" si="26"/>
        <v>64</v>
      </c>
      <c r="AE94" s="2"/>
    </row>
    <row r="95" spans="1:31" x14ac:dyDescent="0.25">
      <c r="A95" t="s">
        <v>95</v>
      </c>
      <c r="B95">
        <v>3337</v>
      </c>
      <c r="C95" s="1">
        <v>1029</v>
      </c>
      <c r="D95" s="7">
        <v>11.2</v>
      </c>
      <c r="E95" s="7">
        <v>2.11</v>
      </c>
      <c r="F95" s="4">
        <f t="shared" si="17"/>
        <v>2.2066008889449294E-2</v>
      </c>
      <c r="G95" s="7">
        <v>7.0000000000000007E-2</v>
      </c>
      <c r="H95" s="7">
        <v>8.83</v>
      </c>
      <c r="I95" s="7">
        <v>2.3199999999999998</v>
      </c>
      <c r="J95" s="7">
        <v>20.74</v>
      </c>
      <c r="K95" s="5">
        <f t="shared" si="18"/>
        <v>1.0457824118222416</v>
      </c>
      <c r="L95" s="7">
        <v>317.23</v>
      </c>
      <c r="M95" s="7">
        <v>23.91</v>
      </c>
      <c r="N95" s="7">
        <v>3.5</v>
      </c>
      <c r="O95" s="7">
        <v>1.58</v>
      </c>
      <c r="P95" s="6">
        <f t="shared" si="19"/>
        <v>0.66188760241914024</v>
      </c>
      <c r="Q95" s="7">
        <v>6.37</v>
      </c>
      <c r="R95" s="7">
        <v>2.39</v>
      </c>
      <c r="S95" s="7">
        <v>0.27</v>
      </c>
      <c r="T95" s="7">
        <v>2.87</v>
      </c>
      <c r="U95" s="7">
        <v>1.38</v>
      </c>
      <c r="V95" s="7">
        <v>49.06</v>
      </c>
      <c r="X95" s="23">
        <f t="shared" si="20"/>
        <v>3</v>
      </c>
      <c r="Y95" s="23">
        <f t="shared" si="21"/>
        <v>72</v>
      </c>
      <c r="Z95" s="23">
        <f t="shared" si="22"/>
        <v>13</v>
      </c>
      <c r="AA95" s="23">
        <f t="shared" si="23"/>
        <v>2</v>
      </c>
      <c r="AB95" s="23">
        <f t="shared" si="24"/>
        <v>85</v>
      </c>
      <c r="AC95" s="24">
        <f t="shared" si="25"/>
        <v>35</v>
      </c>
      <c r="AD95" s="23">
        <f t="shared" si="26"/>
        <v>23</v>
      </c>
      <c r="AE95" s="2"/>
    </row>
    <row r="96" spans="1:31" x14ac:dyDescent="0.25">
      <c r="A96" t="s">
        <v>96</v>
      </c>
      <c r="B96">
        <v>24786</v>
      </c>
      <c r="C96" s="1">
        <v>11405</v>
      </c>
      <c r="D96" s="7">
        <v>33.14</v>
      </c>
      <c r="E96" s="7">
        <v>25.3</v>
      </c>
      <c r="F96" s="4">
        <f t="shared" si="17"/>
        <v>1.1627906976744184</v>
      </c>
      <c r="G96" s="7">
        <v>1.71</v>
      </c>
      <c r="H96" s="7">
        <v>31.6</v>
      </c>
      <c r="I96" s="7">
        <v>1.41</v>
      </c>
      <c r="J96" s="7">
        <v>4.25</v>
      </c>
      <c r="K96" s="5">
        <f t="shared" si="18"/>
        <v>4.5960106627447361</v>
      </c>
      <c r="L96" s="7">
        <v>147.06</v>
      </c>
      <c r="M96" s="7">
        <v>80.06</v>
      </c>
      <c r="N96" s="7">
        <v>6.77</v>
      </c>
      <c r="O96" s="7">
        <v>1.75</v>
      </c>
      <c r="P96" s="6">
        <f t="shared" si="19"/>
        <v>2.6262918072827062</v>
      </c>
      <c r="Q96" s="7">
        <v>6.83</v>
      </c>
      <c r="R96" s="7">
        <v>1.84</v>
      </c>
      <c r="S96" s="7">
        <v>0.15</v>
      </c>
      <c r="T96" s="7">
        <v>5.81</v>
      </c>
      <c r="U96" s="7">
        <v>-1.96</v>
      </c>
      <c r="V96" s="7">
        <v>84.08</v>
      </c>
      <c r="X96" s="23">
        <f t="shared" si="20"/>
        <v>89</v>
      </c>
      <c r="Y96" s="23">
        <f t="shared" si="21"/>
        <v>5</v>
      </c>
      <c r="Z96" s="23">
        <f t="shared" si="22"/>
        <v>73</v>
      </c>
      <c r="AA96" s="23">
        <f t="shared" si="23"/>
        <v>55</v>
      </c>
      <c r="AB96" s="23">
        <f t="shared" si="24"/>
        <v>20</v>
      </c>
      <c r="AC96" s="24">
        <f t="shared" si="25"/>
        <v>48.4</v>
      </c>
      <c r="AD96" s="23">
        <f t="shared" si="26"/>
        <v>54</v>
      </c>
      <c r="AE96" s="2"/>
    </row>
    <row r="97" spans="1:31" x14ac:dyDescent="0.25">
      <c r="A97" t="s">
        <v>97</v>
      </c>
      <c r="B97">
        <v>17330</v>
      </c>
      <c r="C97" s="1">
        <v>3868</v>
      </c>
      <c r="D97" s="7">
        <v>26.96</v>
      </c>
      <c r="E97" s="7">
        <v>20.260000000000002</v>
      </c>
      <c r="F97" s="4">
        <f t="shared" si="17"/>
        <v>0.145972082839157</v>
      </c>
      <c r="G97" s="7">
        <v>0.16</v>
      </c>
      <c r="H97" s="7">
        <v>25.08</v>
      </c>
      <c r="I97" s="7">
        <v>1.83</v>
      </c>
      <c r="J97" s="7">
        <v>6.8</v>
      </c>
      <c r="K97" s="5">
        <f t="shared" si="18"/>
        <v>0.72049399229593769</v>
      </c>
      <c r="L97" s="7">
        <v>109.61</v>
      </c>
      <c r="M97" s="7">
        <v>80.81</v>
      </c>
      <c r="N97" s="7">
        <v>0.8</v>
      </c>
      <c r="O97" s="7">
        <v>0.77</v>
      </c>
      <c r="P97" s="6">
        <f t="shared" si="19"/>
        <v>0.93570648350121777</v>
      </c>
      <c r="Q97" s="7">
        <v>4.96</v>
      </c>
      <c r="R97" s="7">
        <v>2.2400000000000002</v>
      </c>
      <c r="S97" s="7">
        <v>0.25</v>
      </c>
      <c r="T97" s="7">
        <v>4.08</v>
      </c>
      <c r="U97" s="7">
        <v>0.55000000000000004</v>
      </c>
      <c r="V97" s="7">
        <v>75.16</v>
      </c>
      <c r="X97" s="23">
        <f t="shared" si="20"/>
        <v>37</v>
      </c>
      <c r="Y97" s="23">
        <f t="shared" si="21"/>
        <v>20</v>
      </c>
      <c r="Z97" s="23">
        <f t="shared" si="22"/>
        <v>27</v>
      </c>
      <c r="AA97" s="23">
        <f t="shared" si="23"/>
        <v>33</v>
      </c>
      <c r="AB97" s="23">
        <f t="shared" si="24"/>
        <v>19</v>
      </c>
      <c r="AC97" s="24">
        <f t="shared" si="25"/>
        <v>27.2</v>
      </c>
      <c r="AD97" s="23">
        <f t="shared" si="26"/>
        <v>9</v>
      </c>
      <c r="AE97" s="2"/>
    </row>
    <row r="98" spans="1:31" x14ac:dyDescent="0.25">
      <c r="A98" t="s">
        <v>98</v>
      </c>
      <c r="B98">
        <v>3757</v>
      </c>
      <c r="C98" s="1">
        <v>4311</v>
      </c>
      <c r="D98" s="7">
        <v>62.92</v>
      </c>
      <c r="E98" s="7">
        <v>36.75</v>
      </c>
      <c r="F98" s="4">
        <f t="shared" si="17"/>
        <v>0.12904288616770082</v>
      </c>
      <c r="G98" s="7">
        <v>0.47</v>
      </c>
      <c r="H98" s="7">
        <v>55.36</v>
      </c>
      <c r="I98" s="7">
        <v>6.35</v>
      </c>
      <c r="J98" s="7">
        <v>10.09</v>
      </c>
      <c r="K98" s="5">
        <f t="shared" si="18"/>
        <v>0.35113710521823355</v>
      </c>
      <c r="L98" s="7">
        <v>364.22</v>
      </c>
      <c r="M98" s="7">
        <v>66.39</v>
      </c>
      <c r="N98" s="7">
        <v>1.27</v>
      </c>
      <c r="O98" s="7">
        <v>0.19</v>
      </c>
      <c r="P98" s="6">
        <f t="shared" si="19"/>
        <v>1.848090027464387</v>
      </c>
      <c r="Q98" s="7">
        <v>4.3499999999999996</v>
      </c>
      <c r="R98" s="7">
        <v>2.11</v>
      </c>
      <c r="S98" s="7">
        <v>0.52</v>
      </c>
      <c r="T98" s="7">
        <v>3.04</v>
      </c>
      <c r="U98" s="7">
        <v>0.28000000000000003</v>
      </c>
      <c r="V98" s="7">
        <v>78.709999999999994</v>
      </c>
      <c r="X98" s="23">
        <f t="shared" si="20"/>
        <v>57</v>
      </c>
      <c r="Y98" s="23">
        <f t="shared" si="21"/>
        <v>61</v>
      </c>
      <c r="Z98" s="23">
        <f t="shared" si="22"/>
        <v>45</v>
      </c>
      <c r="AA98" s="23">
        <f t="shared" si="23"/>
        <v>41</v>
      </c>
      <c r="AB98" s="23">
        <f t="shared" si="24"/>
        <v>36</v>
      </c>
      <c r="AC98" s="24">
        <f t="shared" si="25"/>
        <v>48</v>
      </c>
      <c r="AD98" s="23">
        <f t="shared" si="26"/>
        <v>52</v>
      </c>
      <c r="AE9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AD161"/>
  <sheetViews>
    <sheetView workbookViewId="0">
      <pane ySplit="4" topLeftCell="A149" activePane="bottomLeft" state="frozen"/>
      <selection pane="bottomLeft" activeCell="E4" sqref="E4"/>
    </sheetView>
  </sheetViews>
  <sheetFormatPr defaultRowHeight="15" x14ac:dyDescent="0.25"/>
  <cols>
    <col min="1" max="1" width="34.140625" customWidth="1"/>
    <col min="2" max="2" width="7.5703125" bestFit="1" customWidth="1"/>
    <col min="3" max="3" width="8.5703125" bestFit="1" customWidth="1"/>
    <col min="4" max="4" width="9.5703125" bestFit="1" customWidth="1"/>
    <col min="5" max="5" width="9.85546875" bestFit="1" customWidth="1"/>
    <col min="6" max="6" width="11.28515625" customWidth="1"/>
    <col min="7" max="7" width="9.85546875" bestFit="1" customWidth="1"/>
    <col min="8" max="8" width="10.42578125" bestFit="1" customWidth="1"/>
    <col min="9" max="9" width="9.140625" customWidth="1"/>
    <col min="10" max="10" width="9.7109375" bestFit="1" customWidth="1"/>
    <col min="11" max="11" width="11.140625" customWidth="1"/>
    <col min="12" max="12" width="14.28515625" bestFit="1" customWidth="1"/>
    <col min="13" max="14" width="9.85546875" bestFit="1" customWidth="1"/>
    <col min="15" max="15" width="12.140625" bestFit="1" customWidth="1"/>
    <col min="16" max="16" width="11.7109375" bestFit="1" customWidth="1"/>
    <col min="17" max="18" width="11" bestFit="1" customWidth="1"/>
    <col min="19" max="19" width="11.5703125" bestFit="1" customWidth="1"/>
    <col min="20" max="20" width="10.85546875" bestFit="1" customWidth="1"/>
    <col min="21" max="21" width="10.7109375" customWidth="1"/>
    <col min="22" max="22" width="10.7109375" bestFit="1" customWidth="1"/>
    <col min="23" max="23" width="3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x14ac:dyDescent="0.25">
      <c r="A1" s="9" t="s">
        <v>391</v>
      </c>
    </row>
    <row r="2" spans="1:30" x14ac:dyDescent="0.25">
      <c r="A2" s="9" t="s">
        <v>370</v>
      </c>
    </row>
    <row r="3" spans="1:30" x14ac:dyDescent="0.25">
      <c r="A3" s="9" t="s">
        <v>394</v>
      </c>
    </row>
    <row r="4" spans="1:30" s="11" customFormat="1" ht="64.5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99</v>
      </c>
      <c r="F4" s="13" t="s">
        <v>371</v>
      </c>
      <c r="G4" s="13" t="s">
        <v>102</v>
      </c>
      <c r="H4" s="13" t="s">
        <v>100</v>
      </c>
      <c r="I4" s="13" t="s">
        <v>104</v>
      </c>
      <c r="J4" s="13" t="s">
        <v>4</v>
      </c>
      <c r="K4" s="13" t="s">
        <v>374</v>
      </c>
      <c r="L4" s="13" t="s">
        <v>101</v>
      </c>
      <c r="M4" s="13" t="s">
        <v>5</v>
      </c>
      <c r="N4" s="13" t="s">
        <v>6</v>
      </c>
      <c r="O4" s="13" t="s">
        <v>377</v>
      </c>
      <c r="P4" s="13" t="s">
        <v>378</v>
      </c>
      <c r="Q4" s="13" t="s">
        <v>379</v>
      </c>
      <c r="R4" s="13" t="s">
        <v>380</v>
      </c>
      <c r="S4" s="13" t="s">
        <v>381</v>
      </c>
      <c r="T4" s="13" t="s">
        <v>105</v>
      </c>
      <c r="U4" s="13" t="s">
        <v>382</v>
      </c>
      <c r="V4" s="13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3" customFormat="1" x14ac:dyDescent="0.25"/>
    <row r="6" spans="1:30" x14ac:dyDescent="0.25">
      <c r="A6" t="s">
        <v>106</v>
      </c>
      <c r="B6">
        <v>5256</v>
      </c>
      <c r="C6" s="1">
        <v>1595</v>
      </c>
      <c r="D6" s="7">
        <v>30.52</v>
      </c>
      <c r="E6" s="7">
        <v>16.61</v>
      </c>
      <c r="F6" s="4">
        <f t="shared" ref="F6:F69" si="0">G6/(L6/100)</f>
        <v>0.12914007900334248</v>
      </c>
      <c r="G6" s="7">
        <v>0.17</v>
      </c>
      <c r="H6" s="7">
        <v>26.57</v>
      </c>
      <c r="I6" s="7">
        <v>3.92</v>
      </c>
      <c r="J6" s="7">
        <v>12.84</v>
      </c>
      <c r="K6" s="4">
        <f t="shared" ref="K6:K69" si="1">(F6/E6)*100</f>
        <v>0.77748391934583083</v>
      </c>
      <c r="L6" s="7">
        <v>131.63999999999999</v>
      </c>
      <c r="M6" s="7">
        <v>62.52</v>
      </c>
      <c r="N6" s="7">
        <v>1.03</v>
      </c>
      <c r="O6" s="7">
        <v>0.03</v>
      </c>
      <c r="P6" s="6">
        <f t="shared" ref="P6:P68" si="2">K6/O6</f>
        <v>25.916130644861028</v>
      </c>
      <c r="Q6" s="7">
        <v>5.15</v>
      </c>
      <c r="R6" s="7">
        <v>2.3199999999999998</v>
      </c>
      <c r="S6" s="7">
        <v>1.05</v>
      </c>
      <c r="T6" s="7">
        <v>2.8</v>
      </c>
      <c r="U6" s="7">
        <v>0.88</v>
      </c>
      <c r="V6" s="7">
        <v>54.43</v>
      </c>
      <c r="X6" s="23">
        <f t="shared" ref="X6" si="3">RANK(U6,$U$6:$U$400)</f>
        <v>27</v>
      </c>
      <c r="Y6" s="23">
        <f t="shared" ref="Y6" si="4">RANK(T6,$T$6:$T$400)</f>
        <v>90</v>
      </c>
      <c r="Z6" s="23">
        <f t="shared" ref="Z6" si="5">RANK(R6,$R$6:$R$400)</f>
        <v>24</v>
      </c>
      <c r="AA6" s="23">
        <f t="shared" ref="AA6" si="6">RANK(V6,$V$6:$V$400,1)</f>
        <v>17</v>
      </c>
      <c r="AB6" s="23">
        <f t="shared" ref="AB6" si="7">RANK(M6,$M$6:$M$400)</f>
        <v>92</v>
      </c>
      <c r="AC6" s="24">
        <f t="shared" ref="AC6" si="8">AVERAGE(X6:AB6)</f>
        <v>50</v>
      </c>
      <c r="AD6" s="23">
        <f t="shared" ref="AD6" si="9">RANK(AC6,$AC$6:$AC$400,1)</f>
        <v>25</v>
      </c>
    </row>
    <row r="7" spans="1:30" x14ac:dyDescent="0.25">
      <c r="A7" t="s">
        <v>107</v>
      </c>
      <c r="B7">
        <v>13814</v>
      </c>
      <c r="C7" s="1">
        <v>2323</v>
      </c>
      <c r="D7" s="7">
        <v>23.12</v>
      </c>
      <c r="E7" s="7">
        <v>9.74</v>
      </c>
      <c r="F7" s="4">
        <v>0</v>
      </c>
      <c r="G7" s="7">
        <v>0</v>
      </c>
      <c r="H7" s="7">
        <v>21.27</v>
      </c>
      <c r="I7" s="7">
        <v>2.02</v>
      </c>
      <c r="J7" s="7">
        <v>8.73</v>
      </c>
      <c r="K7" s="4">
        <f t="shared" si="1"/>
        <v>0</v>
      </c>
      <c r="L7" s="7">
        <v>0</v>
      </c>
      <c r="M7" s="7">
        <v>45.79</v>
      </c>
      <c r="N7" s="7">
        <v>0</v>
      </c>
      <c r="O7" s="7">
        <v>-0.08</v>
      </c>
      <c r="P7" s="6">
        <v>5</v>
      </c>
      <c r="Q7" s="7">
        <v>3.75</v>
      </c>
      <c r="R7" s="7">
        <v>1.76</v>
      </c>
      <c r="S7" s="7">
        <v>0.11</v>
      </c>
      <c r="T7" s="7">
        <v>2.48</v>
      </c>
      <c r="U7" s="7">
        <v>0.16</v>
      </c>
      <c r="V7" s="7">
        <v>91.94</v>
      </c>
      <c r="X7" s="23">
        <f t="shared" ref="X7:X70" si="10">RANK(U7,$U$6:$U$400)</f>
        <v>120</v>
      </c>
      <c r="Y7" s="23">
        <f t="shared" ref="Y7:Y70" si="11">RANK(T7,$T$6:$T$400)</f>
        <v>122</v>
      </c>
      <c r="Z7" s="23">
        <f t="shared" ref="Z7:Z70" si="12">RANK(R7,$R$6:$R$400)</f>
        <v>129</v>
      </c>
      <c r="AA7" s="23">
        <f t="shared" ref="AA7:AA70" si="13">RANK(V7,$V$6:$V$400,1)</f>
        <v>145</v>
      </c>
      <c r="AB7" s="23">
        <f t="shared" ref="AB7:AB70" si="14">RANK(M7,$M$6:$M$400)</f>
        <v>120</v>
      </c>
      <c r="AC7" s="24">
        <f t="shared" ref="AC7:AC70" si="15">AVERAGE(X7:AB7)</f>
        <v>127.2</v>
      </c>
      <c r="AD7" s="23">
        <f t="shared" ref="AD7:AD70" si="16">RANK(AC7,$AC$6:$AC$400,1)</f>
        <v>149</v>
      </c>
    </row>
    <row r="8" spans="1:30" x14ac:dyDescent="0.25">
      <c r="A8" t="s">
        <v>108</v>
      </c>
      <c r="B8">
        <v>67951</v>
      </c>
      <c r="C8" s="1">
        <v>15418</v>
      </c>
      <c r="D8" s="7">
        <v>156.84</v>
      </c>
      <c r="E8" s="7">
        <v>102.86</v>
      </c>
      <c r="F8" s="4">
        <f t="shared" si="0"/>
        <v>0.72826581702321347</v>
      </c>
      <c r="G8" s="7">
        <v>0.8</v>
      </c>
      <c r="H8" s="7">
        <v>138.47</v>
      </c>
      <c r="I8" s="7">
        <v>13.12</v>
      </c>
      <c r="J8" s="7">
        <v>8.3699999999999992</v>
      </c>
      <c r="K8" s="4">
        <f t="shared" si="1"/>
        <v>0.70801654386857238</v>
      </c>
      <c r="L8" s="7">
        <v>109.85</v>
      </c>
      <c r="M8" s="7">
        <v>74.28</v>
      </c>
      <c r="N8" s="7">
        <v>0.78</v>
      </c>
      <c r="O8" s="7">
        <v>0.47</v>
      </c>
      <c r="P8" s="6">
        <f t="shared" si="2"/>
        <v>1.5064181784437711</v>
      </c>
      <c r="Q8" s="7">
        <v>4.4800000000000004</v>
      </c>
      <c r="R8" s="7">
        <v>2.2400000000000002</v>
      </c>
      <c r="S8" s="7">
        <v>0</v>
      </c>
      <c r="T8" s="7">
        <v>3.7</v>
      </c>
      <c r="U8" s="7">
        <v>0.39</v>
      </c>
      <c r="V8" s="7">
        <v>71</v>
      </c>
      <c r="X8" s="23">
        <f t="shared" si="10"/>
        <v>93</v>
      </c>
      <c r="Y8" s="23">
        <f t="shared" si="11"/>
        <v>19</v>
      </c>
      <c r="Z8" s="23">
        <f t="shared" si="12"/>
        <v>40</v>
      </c>
      <c r="AA8" s="23">
        <f t="shared" si="13"/>
        <v>66</v>
      </c>
      <c r="AB8" s="23">
        <f t="shared" si="14"/>
        <v>67</v>
      </c>
      <c r="AC8" s="24">
        <f t="shared" si="15"/>
        <v>57</v>
      </c>
      <c r="AD8" s="23">
        <f t="shared" si="16"/>
        <v>41</v>
      </c>
    </row>
    <row r="9" spans="1:30" x14ac:dyDescent="0.25">
      <c r="A9" t="s">
        <v>109</v>
      </c>
      <c r="B9">
        <v>66365</v>
      </c>
      <c r="C9" s="1">
        <v>27926</v>
      </c>
      <c r="D9" s="7">
        <v>594.86</v>
      </c>
      <c r="E9" s="7">
        <v>399.25</v>
      </c>
      <c r="F9" s="4">
        <f t="shared" si="0"/>
        <v>0.84733053389322122</v>
      </c>
      <c r="G9" s="7">
        <v>1.1299999999999999</v>
      </c>
      <c r="H9" s="7">
        <v>443.79</v>
      </c>
      <c r="I9" s="7">
        <v>72.510000000000005</v>
      </c>
      <c r="J9" s="7">
        <v>12.19</v>
      </c>
      <c r="K9" s="4">
        <f t="shared" si="1"/>
        <v>0.21223056578415059</v>
      </c>
      <c r="L9" s="7">
        <v>133.36000000000001</v>
      </c>
      <c r="M9" s="7">
        <v>89.96</v>
      </c>
      <c r="N9" s="7">
        <v>0.28000000000000003</v>
      </c>
      <c r="O9" s="7">
        <v>0.09</v>
      </c>
      <c r="P9" s="6">
        <f t="shared" si="2"/>
        <v>2.3581173976016734</v>
      </c>
      <c r="Q9" s="7">
        <v>4.4800000000000004</v>
      </c>
      <c r="R9" s="7">
        <v>2.79</v>
      </c>
      <c r="S9" s="7">
        <v>1.18</v>
      </c>
      <c r="T9" s="7">
        <v>2.81</v>
      </c>
      <c r="U9" s="7">
        <v>0.42</v>
      </c>
      <c r="V9" s="7">
        <v>69.66</v>
      </c>
      <c r="X9" s="23">
        <f t="shared" si="10"/>
        <v>85</v>
      </c>
      <c r="Y9" s="23">
        <f t="shared" si="11"/>
        <v>89</v>
      </c>
      <c r="Z9" s="23">
        <f t="shared" si="12"/>
        <v>5</v>
      </c>
      <c r="AA9" s="23">
        <f t="shared" si="13"/>
        <v>60</v>
      </c>
      <c r="AB9" s="23">
        <f t="shared" si="14"/>
        <v>44</v>
      </c>
      <c r="AC9" s="24">
        <f t="shared" si="15"/>
        <v>56.6</v>
      </c>
      <c r="AD9" s="23">
        <f t="shared" si="16"/>
        <v>38</v>
      </c>
    </row>
    <row r="10" spans="1:30" x14ac:dyDescent="0.25">
      <c r="A10" t="s">
        <v>110</v>
      </c>
      <c r="B10">
        <v>67599</v>
      </c>
      <c r="C10" s="1">
        <v>4511</v>
      </c>
      <c r="D10" s="7">
        <v>67.52</v>
      </c>
      <c r="E10" s="7">
        <v>36.08</v>
      </c>
      <c r="F10" s="4">
        <f t="shared" si="0"/>
        <v>0.20887728459530031</v>
      </c>
      <c r="G10" s="7">
        <v>0.08</v>
      </c>
      <c r="H10" s="7">
        <v>55.67</v>
      </c>
      <c r="I10" s="7">
        <v>11.23</v>
      </c>
      <c r="J10" s="7">
        <v>16.63</v>
      </c>
      <c r="K10" s="4">
        <f t="shared" si="1"/>
        <v>0.57892817238165284</v>
      </c>
      <c r="L10" s="7">
        <v>38.299999999999997</v>
      </c>
      <c r="M10" s="7">
        <v>64.81</v>
      </c>
      <c r="N10" s="7">
        <v>0.22</v>
      </c>
      <c r="O10" s="7">
        <v>0.1</v>
      </c>
      <c r="P10" s="6">
        <f t="shared" si="2"/>
        <v>5.7892817238165284</v>
      </c>
      <c r="Q10" s="7">
        <v>4.45</v>
      </c>
      <c r="R10" s="7">
        <v>2.2400000000000002</v>
      </c>
      <c r="S10" s="7">
        <v>0.55000000000000004</v>
      </c>
      <c r="T10" s="7">
        <v>2.95</v>
      </c>
      <c r="U10" s="7">
        <v>0.42</v>
      </c>
      <c r="V10" s="7">
        <v>77.400000000000006</v>
      </c>
      <c r="X10" s="23">
        <f t="shared" si="10"/>
        <v>85</v>
      </c>
      <c r="Y10" s="23">
        <f t="shared" si="11"/>
        <v>79</v>
      </c>
      <c r="Z10" s="23">
        <f t="shared" si="12"/>
        <v>40</v>
      </c>
      <c r="AA10" s="23">
        <f t="shared" si="13"/>
        <v>105</v>
      </c>
      <c r="AB10" s="23">
        <f t="shared" si="14"/>
        <v>89</v>
      </c>
      <c r="AC10" s="24">
        <f t="shared" si="15"/>
        <v>79.599999999999994</v>
      </c>
      <c r="AD10" s="23">
        <f t="shared" si="16"/>
        <v>79</v>
      </c>
    </row>
    <row r="11" spans="1:30" x14ac:dyDescent="0.25">
      <c r="A11" t="s">
        <v>111</v>
      </c>
      <c r="B11">
        <v>67872</v>
      </c>
      <c r="C11" s="1">
        <v>4800</v>
      </c>
      <c r="D11" s="7">
        <v>32.17</v>
      </c>
      <c r="E11" s="7">
        <v>12.46</v>
      </c>
      <c r="F11" s="4">
        <f t="shared" si="0"/>
        <v>7.3475385745775168E-2</v>
      </c>
      <c r="G11" s="7">
        <v>0.03</v>
      </c>
      <c r="H11" s="7">
        <v>27.92</v>
      </c>
      <c r="I11" s="7">
        <v>4.26</v>
      </c>
      <c r="J11" s="7">
        <v>13.23</v>
      </c>
      <c r="K11" s="4">
        <f t="shared" si="1"/>
        <v>0.58969009426785846</v>
      </c>
      <c r="L11" s="7">
        <v>40.83</v>
      </c>
      <c r="M11" s="7">
        <v>44.64</v>
      </c>
      <c r="N11" s="7">
        <v>0.25</v>
      </c>
      <c r="O11" s="7">
        <v>0.82</v>
      </c>
      <c r="P11" s="6">
        <f t="shared" si="2"/>
        <v>0.71913426130226643</v>
      </c>
      <c r="Q11" s="7">
        <v>3.97</v>
      </c>
      <c r="R11" s="7">
        <v>2.2200000000000002</v>
      </c>
      <c r="S11" s="7">
        <v>0.12</v>
      </c>
      <c r="T11" s="7">
        <v>2.78</v>
      </c>
      <c r="U11" s="7">
        <v>0.47</v>
      </c>
      <c r="V11" s="7">
        <v>77.099999999999994</v>
      </c>
      <c r="X11" s="23">
        <f t="shared" si="10"/>
        <v>78</v>
      </c>
      <c r="Y11" s="23">
        <f t="shared" si="11"/>
        <v>93</v>
      </c>
      <c r="Z11" s="23">
        <f t="shared" si="12"/>
        <v>45</v>
      </c>
      <c r="AA11" s="23">
        <f t="shared" si="13"/>
        <v>102</v>
      </c>
      <c r="AB11" s="23">
        <f t="shared" si="14"/>
        <v>122</v>
      </c>
      <c r="AC11" s="24">
        <f t="shared" si="15"/>
        <v>88</v>
      </c>
      <c r="AD11" s="23">
        <f t="shared" si="16"/>
        <v>99</v>
      </c>
    </row>
    <row r="12" spans="1:30" x14ac:dyDescent="0.25">
      <c r="A12" t="s">
        <v>112</v>
      </c>
      <c r="B12">
        <v>9805</v>
      </c>
      <c r="C12" s="1">
        <v>1004</v>
      </c>
      <c r="D12" s="7">
        <v>9.74</v>
      </c>
      <c r="E12" s="7">
        <v>7.91</v>
      </c>
      <c r="F12" s="4">
        <f t="shared" si="0"/>
        <v>6.2639821029082762E-2</v>
      </c>
      <c r="G12" s="7">
        <v>0.35</v>
      </c>
      <c r="H12" s="7">
        <v>7.68</v>
      </c>
      <c r="I12" s="7">
        <v>2.08</v>
      </c>
      <c r="J12" s="7">
        <v>21.32</v>
      </c>
      <c r="K12" s="4">
        <f t="shared" si="1"/>
        <v>0.79190671338916252</v>
      </c>
      <c r="L12" s="7">
        <v>558.75</v>
      </c>
      <c r="M12" s="7">
        <v>103.11</v>
      </c>
      <c r="N12" s="7">
        <v>4.4400000000000004</v>
      </c>
      <c r="O12" s="7">
        <v>0.04</v>
      </c>
      <c r="P12" s="6">
        <f t="shared" si="2"/>
        <v>19.797667834729062</v>
      </c>
      <c r="Q12" s="7">
        <v>4.76</v>
      </c>
      <c r="R12" s="7">
        <v>1.76</v>
      </c>
      <c r="S12" s="7">
        <v>0.44</v>
      </c>
      <c r="T12" s="7">
        <v>3.65</v>
      </c>
      <c r="U12" s="7">
        <v>1.1299999999999999</v>
      </c>
      <c r="V12" s="7">
        <v>53.56</v>
      </c>
      <c r="X12" s="23">
        <f t="shared" si="10"/>
        <v>9</v>
      </c>
      <c r="Y12" s="23">
        <f t="shared" si="11"/>
        <v>23</v>
      </c>
      <c r="Z12" s="23">
        <f t="shared" si="12"/>
        <v>129</v>
      </c>
      <c r="AA12" s="23">
        <f t="shared" si="13"/>
        <v>13</v>
      </c>
      <c r="AB12" s="23">
        <f t="shared" si="14"/>
        <v>17</v>
      </c>
      <c r="AC12" s="24">
        <f t="shared" si="15"/>
        <v>38.200000000000003</v>
      </c>
      <c r="AD12" s="23">
        <f t="shared" si="16"/>
        <v>13</v>
      </c>
    </row>
    <row r="13" spans="1:30" x14ac:dyDescent="0.25">
      <c r="A13" t="s">
        <v>113</v>
      </c>
      <c r="B13">
        <v>61189</v>
      </c>
      <c r="C13" s="1">
        <v>9006</v>
      </c>
      <c r="D13" s="7">
        <v>137.66</v>
      </c>
      <c r="E13" s="7">
        <v>98.11</v>
      </c>
      <c r="F13" s="4">
        <f t="shared" si="0"/>
        <v>0.36304961678096009</v>
      </c>
      <c r="G13" s="7">
        <v>0.36</v>
      </c>
      <c r="H13" s="7">
        <v>113.21</v>
      </c>
      <c r="I13" s="7">
        <v>11.14</v>
      </c>
      <c r="J13" s="7">
        <v>8.09</v>
      </c>
      <c r="K13" s="4">
        <f t="shared" si="1"/>
        <v>0.37004343775452053</v>
      </c>
      <c r="L13" s="7">
        <v>99.16</v>
      </c>
      <c r="M13" s="7">
        <v>86.66</v>
      </c>
      <c r="N13" s="7">
        <v>0.37</v>
      </c>
      <c r="O13" s="7">
        <v>0.18</v>
      </c>
      <c r="P13" s="6">
        <f t="shared" si="2"/>
        <v>2.0557968764140031</v>
      </c>
      <c r="Q13" s="7">
        <v>4.0199999999999996</v>
      </c>
      <c r="R13" s="7">
        <v>2.2000000000000002</v>
      </c>
      <c r="S13" s="7">
        <v>1.36</v>
      </c>
      <c r="T13" s="7">
        <v>2.1800000000000002</v>
      </c>
      <c r="U13" s="7">
        <v>-0.18</v>
      </c>
      <c r="V13" s="7">
        <v>75.38</v>
      </c>
      <c r="X13" s="23">
        <f t="shared" si="10"/>
        <v>142</v>
      </c>
      <c r="Y13" s="23">
        <f t="shared" si="11"/>
        <v>139</v>
      </c>
      <c r="Z13" s="23">
        <f t="shared" si="12"/>
        <v>50</v>
      </c>
      <c r="AA13" s="23">
        <f t="shared" si="13"/>
        <v>95</v>
      </c>
      <c r="AB13" s="23">
        <f t="shared" si="14"/>
        <v>50</v>
      </c>
      <c r="AC13" s="24">
        <f t="shared" si="15"/>
        <v>95.2</v>
      </c>
      <c r="AD13" s="23">
        <f t="shared" si="16"/>
        <v>112</v>
      </c>
    </row>
    <row r="14" spans="1:30" x14ac:dyDescent="0.25">
      <c r="A14" t="s">
        <v>114</v>
      </c>
      <c r="B14">
        <v>7891</v>
      </c>
      <c r="C14">
        <v>64</v>
      </c>
      <c r="D14" s="7">
        <v>0.41</v>
      </c>
      <c r="E14" s="7">
        <v>0.24</v>
      </c>
      <c r="F14" s="4">
        <f t="shared" si="0"/>
        <v>0</v>
      </c>
      <c r="G14" s="7">
        <v>0</v>
      </c>
      <c r="H14" s="7">
        <v>0.35</v>
      </c>
      <c r="I14" s="7">
        <v>7.0000000000000007E-2</v>
      </c>
      <c r="J14" s="7">
        <v>16.18</v>
      </c>
      <c r="K14" s="4">
        <f t="shared" si="1"/>
        <v>0</v>
      </c>
      <c r="L14" s="7">
        <v>25.74</v>
      </c>
      <c r="M14" s="7">
        <v>67</v>
      </c>
      <c r="N14" s="7">
        <v>1.05</v>
      </c>
      <c r="O14" s="7">
        <v>0</v>
      </c>
      <c r="P14" s="6">
        <v>5</v>
      </c>
      <c r="Q14" s="7">
        <v>3.83</v>
      </c>
      <c r="R14" s="7">
        <v>0</v>
      </c>
      <c r="S14" s="7">
        <v>0.23</v>
      </c>
      <c r="T14" s="7">
        <v>2.04</v>
      </c>
      <c r="U14" s="7">
        <v>-1.32</v>
      </c>
      <c r="V14" s="7">
        <v>150.31</v>
      </c>
      <c r="X14" s="23">
        <f t="shared" si="10"/>
        <v>155</v>
      </c>
      <c r="Y14" s="23">
        <f t="shared" si="11"/>
        <v>144</v>
      </c>
      <c r="Z14" s="23">
        <f t="shared" si="12"/>
        <v>155</v>
      </c>
      <c r="AA14" s="23">
        <f t="shared" si="13"/>
        <v>156</v>
      </c>
      <c r="AB14" s="23">
        <f t="shared" si="14"/>
        <v>84</v>
      </c>
      <c r="AC14" s="24">
        <f t="shared" si="15"/>
        <v>138.80000000000001</v>
      </c>
      <c r="AD14" s="23">
        <f t="shared" si="16"/>
        <v>155</v>
      </c>
    </row>
    <row r="15" spans="1:30" x14ac:dyDescent="0.25">
      <c r="A15" t="s">
        <v>115</v>
      </c>
      <c r="B15">
        <v>66819</v>
      </c>
      <c r="C15" s="1">
        <v>7279</v>
      </c>
      <c r="D15" s="7">
        <v>94.29</v>
      </c>
      <c r="E15" s="7">
        <v>66.61</v>
      </c>
      <c r="F15" s="4">
        <f t="shared" si="0"/>
        <v>0.41666666666666663</v>
      </c>
      <c r="G15" s="7">
        <v>0.36</v>
      </c>
      <c r="H15" s="7">
        <v>63.92</v>
      </c>
      <c r="I15" s="7">
        <v>7.53</v>
      </c>
      <c r="J15" s="7">
        <v>7.99</v>
      </c>
      <c r="K15" s="4">
        <f t="shared" si="1"/>
        <v>0.62553170194665464</v>
      </c>
      <c r="L15" s="7">
        <v>86.4</v>
      </c>
      <c r="M15" s="7">
        <v>104.2</v>
      </c>
      <c r="N15" s="7">
        <v>0.55000000000000004</v>
      </c>
      <c r="O15" s="7">
        <v>0.09</v>
      </c>
      <c r="P15" s="6">
        <f t="shared" si="2"/>
        <v>6.9503522438517189</v>
      </c>
      <c r="Q15" s="7">
        <v>4.01</v>
      </c>
      <c r="R15" s="7">
        <v>2.2599999999999998</v>
      </c>
      <c r="S15" s="7">
        <v>1.86</v>
      </c>
      <c r="T15" s="7">
        <v>1.69</v>
      </c>
      <c r="U15" s="7">
        <v>-0.61</v>
      </c>
      <c r="V15" s="7">
        <v>83.75</v>
      </c>
      <c r="X15" s="23">
        <f t="shared" si="10"/>
        <v>152</v>
      </c>
      <c r="Y15" s="23">
        <f t="shared" si="11"/>
        <v>152</v>
      </c>
      <c r="Z15" s="23">
        <f t="shared" si="12"/>
        <v>36</v>
      </c>
      <c r="AA15" s="23">
        <f t="shared" si="13"/>
        <v>128</v>
      </c>
      <c r="AB15" s="23">
        <f t="shared" si="14"/>
        <v>15</v>
      </c>
      <c r="AC15" s="24">
        <f t="shared" si="15"/>
        <v>96.6</v>
      </c>
      <c r="AD15" s="23">
        <f t="shared" si="16"/>
        <v>115</v>
      </c>
    </row>
    <row r="16" spans="1:30" x14ac:dyDescent="0.25">
      <c r="A16" t="s">
        <v>116</v>
      </c>
      <c r="B16">
        <v>16011</v>
      </c>
      <c r="C16" s="1">
        <v>1681</v>
      </c>
      <c r="D16" s="7">
        <v>19.82</v>
      </c>
      <c r="E16" s="7">
        <v>4.7699999999999996</v>
      </c>
      <c r="F16" s="4">
        <f t="shared" si="0"/>
        <v>4.317789291882556E-2</v>
      </c>
      <c r="G16" s="7">
        <v>0.01</v>
      </c>
      <c r="H16" s="7">
        <v>17.55</v>
      </c>
      <c r="I16" s="7">
        <v>2.23</v>
      </c>
      <c r="J16" s="7">
        <v>11.27</v>
      </c>
      <c r="K16" s="4">
        <f t="shared" si="1"/>
        <v>0.90519691653722345</v>
      </c>
      <c r="L16" s="7">
        <v>23.16</v>
      </c>
      <c r="M16" s="7">
        <v>27.19</v>
      </c>
      <c r="N16" s="7">
        <v>0.13</v>
      </c>
      <c r="O16" s="7">
        <v>0.32</v>
      </c>
      <c r="P16" s="6">
        <f t="shared" si="2"/>
        <v>2.8287403641788234</v>
      </c>
      <c r="Q16" s="7">
        <v>5.56</v>
      </c>
      <c r="R16" s="7">
        <v>2.27</v>
      </c>
      <c r="S16" s="7">
        <v>0.13</v>
      </c>
      <c r="T16" s="7">
        <v>2.96</v>
      </c>
      <c r="U16" s="7">
        <v>0.71</v>
      </c>
      <c r="V16" s="7">
        <v>75.3</v>
      </c>
      <c r="X16" s="23">
        <f t="shared" si="10"/>
        <v>47</v>
      </c>
      <c r="Y16" s="23">
        <f t="shared" si="11"/>
        <v>75</v>
      </c>
      <c r="Z16" s="23">
        <f t="shared" si="12"/>
        <v>32</v>
      </c>
      <c r="AA16" s="23">
        <f t="shared" si="13"/>
        <v>94</v>
      </c>
      <c r="AB16" s="23">
        <f t="shared" si="14"/>
        <v>149</v>
      </c>
      <c r="AC16" s="24">
        <f t="shared" si="15"/>
        <v>79.400000000000006</v>
      </c>
      <c r="AD16" s="23">
        <f t="shared" si="16"/>
        <v>78</v>
      </c>
    </row>
    <row r="17" spans="1:30" x14ac:dyDescent="0.25">
      <c r="A17" t="s">
        <v>117</v>
      </c>
      <c r="B17">
        <v>13859</v>
      </c>
      <c r="C17">
        <v>748</v>
      </c>
      <c r="D17" s="7">
        <v>2.97</v>
      </c>
      <c r="E17" s="7">
        <v>1.65</v>
      </c>
      <c r="F17" s="4">
        <f t="shared" si="0"/>
        <v>1.4209389564624303E-2</v>
      </c>
      <c r="G17" s="7">
        <v>0.05</v>
      </c>
      <c r="H17" s="7">
        <v>1.75</v>
      </c>
      <c r="I17" s="7">
        <v>0.75</v>
      </c>
      <c r="J17" s="7">
        <v>25.12</v>
      </c>
      <c r="K17" s="4">
        <f t="shared" si="1"/>
        <v>0.86117512512874572</v>
      </c>
      <c r="L17" s="7">
        <v>351.88</v>
      </c>
      <c r="M17" s="7">
        <v>94.23</v>
      </c>
      <c r="N17" s="7">
        <v>3.02</v>
      </c>
      <c r="O17" s="7">
        <v>-0.05</v>
      </c>
      <c r="P17" s="6">
        <v>5</v>
      </c>
      <c r="Q17" s="7">
        <v>7.2</v>
      </c>
      <c r="R17" s="7">
        <v>1.9</v>
      </c>
      <c r="S17" s="7">
        <v>0.12</v>
      </c>
      <c r="T17" s="7">
        <v>5.3</v>
      </c>
      <c r="U17" s="7">
        <v>-0.03</v>
      </c>
      <c r="V17" s="7">
        <v>99.04</v>
      </c>
      <c r="X17" s="23">
        <f t="shared" si="10"/>
        <v>138</v>
      </c>
      <c r="Y17" s="23">
        <f t="shared" si="11"/>
        <v>1</v>
      </c>
      <c r="Z17" s="23">
        <f t="shared" si="12"/>
        <v>118</v>
      </c>
      <c r="AA17" s="23">
        <f t="shared" si="13"/>
        <v>149</v>
      </c>
      <c r="AB17" s="23">
        <f t="shared" si="14"/>
        <v>34</v>
      </c>
      <c r="AC17" s="24">
        <f t="shared" si="15"/>
        <v>88</v>
      </c>
      <c r="AD17" s="23">
        <f t="shared" si="16"/>
        <v>99</v>
      </c>
    </row>
    <row r="18" spans="1:30" x14ac:dyDescent="0.25">
      <c r="A18" t="s">
        <v>118</v>
      </c>
      <c r="B18">
        <v>4192</v>
      </c>
      <c r="C18">
        <v>434</v>
      </c>
      <c r="D18" s="7">
        <v>4.3</v>
      </c>
      <c r="E18" s="7">
        <v>2.3199999999999998</v>
      </c>
      <c r="F18" s="4">
        <v>0</v>
      </c>
      <c r="G18" s="7">
        <v>0</v>
      </c>
      <c r="H18" s="7">
        <v>3.65</v>
      </c>
      <c r="I18" s="7">
        <v>0.63</v>
      </c>
      <c r="J18" s="7">
        <v>14.7</v>
      </c>
      <c r="K18" s="4">
        <f t="shared" si="1"/>
        <v>0</v>
      </c>
      <c r="L18" s="7">
        <v>0</v>
      </c>
      <c r="M18" s="7">
        <v>63.64</v>
      </c>
      <c r="N18" s="7">
        <v>0</v>
      </c>
      <c r="O18" s="7">
        <v>0.66</v>
      </c>
      <c r="P18" s="6">
        <v>5</v>
      </c>
      <c r="Q18" s="7">
        <v>6.92</v>
      </c>
      <c r="R18" s="7">
        <v>1.57</v>
      </c>
      <c r="S18" s="7">
        <v>0.54</v>
      </c>
      <c r="T18" s="7">
        <v>3.85</v>
      </c>
      <c r="U18" s="7">
        <v>0.96</v>
      </c>
      <c r="V18" s="7">
        <v>58.56</v>
      </c>
      <c r="X18" s="23">
        <f t="shared" si="10"/>
        <v>19</v>
      </c>
      <c r="Y18" s="23">
        <f t="shared" si="11"/>
        <v>14</v>
      </c>
      <c r="Z18" s="23">
        <f t="shared" si="12"/>
        <v>141</v>
      </c>
      <c r="AA18" s="23">
        <f t="shared" si="13"/>
        <v>25</v>
      </c>
      <c r="AB18" s="23">
        <f t="shared" si="14"/>
        <v>90</v>
      </c>
      <c r="AC18" s="24">
        <f t="shared" si="15"/>
        <v>57.8</v>
      </c>
      <c r="AD18" s="23">
        <f t="shared" si="16"/>
        <v>43</v>
      </c>
    </row>
    <row r="19" spans="1:30" x14ac:dyDescent="0.25">
      <c r="A19" t="s">
        <v>119</v>
      </c>
      <c r="B19">
        <v>24192</v>
      </c>
      <c r="C19" s="1">
        <v>1527</v>
      </c>
      <c r="D19" s="7">
        <v>12.73</v>
      </c>
      <c r="E19" s="7">
        <v>7.06</v>
      </c>
      <c r="F19" s="4">
        <f t="shared" si="0"/>
        <v>7.1530758226037189E-2</v>
      </c>
      <c r="G19" s="7">
        <v>0.01</v>
      </c>
      <c r="H19" s="7">
        <v>10.74</v>
      </c>
      <c r="I19" s="7">
        <v>1.97</v>
      </c>
      <c r="J19" s="7">
        <v>15.49</v>
      </c>
      <c r="K19" s="4">
        <f t="shared" si="1"/>
        <v>1.0131835442781472</v>
      </c>
      <c r="L19" s="7">
        <v>13.98</v>
      </c>
      <c r="M19" s="7">
        <v>65.72</v>
      </c>
      <c r="N19" s="7">
        <v>0.14000000000000001</v>
      </c>
      <c r="O19" s="7">
        <v>0.91</v>
      </c>
      <c r="P19" s="6">
        <f t="shared" si="2"/>
        <v>1.1133885101957661</v>
      </c>
      <c r="Q19" s="7">
        <v>5.01</v>
      </c>
      <c r="R19" s="7">
        <v>2.16</v>
      </c>
      <c r="S19" s="7">
        <v>0.4</v>
      </c>
      <c r="T19" s="7">
        <v>3.41</v>
      </c>
      <c r="U19" s="7">
        <v>-0.47</v>
      </c>
      <c r="V19" s="7">
        <v>86.99</v>
      </c>
      <c r="X19" s="23">
        <f t="shared" si="10"/>
        <v>151</v>
      </c>
      <c r="Y19" s="23">
        <f t="shared" si="11"/>
        <v>44</v>
      </c>
      <c r="Z19" s="23">
        <f t="shared" si="12"/>
        <v>63</v>
      </c>
      <c r="AA19" s="23">
        <f t="shared" si="13"/>
        <v>136</v>
      </c>
      <c r="AB19" s="23">
        <f t="shared" si="14"/>
        <v>88</v>
      </c>
      <c r="AC19" s="24">
        <f t="shared" si="15"/>
        <v>96.4</v>
      </c>
      <c r="AD19" s="23">
        <f t="shared" si="16"/>
        <v>114</v>
      </c>
    </row>
    <row r="20" spans="1:30" x14ac:dyDescent="0.25">
      <c r="A20" t="s">
        <v>120</v>
      </c>
      <c r="B20">
        <v>66336</v>
      </c>
      <c r="C20" s="1">
        <v>1237</v>
      </c>
      <c r="D20" s="7">
        <v>15.12</v>
      </c>
      <c r="E20" s="7">
        <v>4.58</v>
      </c>
      <c r="F20" s="4">
        <f t="shared" si="0"/>
        <v>2.8669724770642203E-2</v>
      </c>
      <c r="G20" s="7">
        <v>0.04</v>
      </c>
      <c r="H20" s="7">
        <v>11.85</v>
      </c>
      <c r="I20" s="7">
        <v>3.25</v>
      </c>
      <c r="J20" s="7">
        <v>21.52</v>
      </c>
      <c r="K20" s="4">
        <f t="shared" si="1"/>
        <v>0.62597652337646725</v>
      </c>
      <c r="L20" s="7">
        <v>139.52000000000001</v>
      </c>
      <c r="M20" s="7">
        <v>38.619999999999997</v>
      </c>
      <c r="N20" s="7">
        <v>0.81</v>
      </c>
      <c r="O20" s="7">
        <v>0</v>
      </c>
      <c r="P20" s="6">
        <v>5</v>
      </c>
      <c r="Q20" s="7">
        <v>4.26</v>
      </c>
      <c r="R20" s="7">
        <v>2.2200000000000002</v>
      </c>
      <c r="S20" s="7">
        <v>0.27</v>
      </c>
      <c r="T20" s="7">
        <v>2.5299999999999998</v>
      </c>
      <c r="U20" s="7">
        <v>0.59</v>
      </c>
      <c r="V20" s="7">
        <v>71.650000000000006</v>
      </c>
      <c r="X20" s="23">
        <f t="shared" si="10"/>
        <v>58</v>
      </c>
      <c r="Y20" s="23">
        <f t="shared" si="11"/>
        <v>117</v>
      </c>
      <c r="Z20" s="23">
        <f t="shared" si="12"/>
        <v>45</v>
      </c>
      <c r="AA20" s="23">
        <f t="shared" si="13"/>
        <v>71</v>
      </c>
      <c r="AB20" s="23">
        <f t="shared" si="14"/>
        <v>136</v>
      </c>
      <c r="AC20" s="24">
        <f t="shared" si="15"/>
        <v>85.4</v>
      </c>
      <c r="AD20" s="23">
        <f t="shared" si="16"/>
        <v>92</v>
      </c>
    </row>
    <row r="21" spans="1:30" x14ac:dyDescent="0.25">
      <c r="A21" t="s">
        <v>121</v>
      </c>
      <c r="B21">
        <v>524</v>
      </c>
      <c r="C21">
        <v>295</v>
      </c>
      <c r="D21" s="7">
        <v>2.33</v>
      </c>
      <c r="E21" s="7">
        <v>0.96</v>
      </c>
      <c r="F21" s="4">
        <v>0</v>
      </c>
      <c r="G21" s="7">
        <v>0</v>
      </c>
      <c r="H21" s="7">
        <v>2</v>
      </c>
      <c r="I21" s="7">
        <v>0.33</v>
      </c>
      <c r="J21" s="7">
        <v>13.96</v>
      </c>
      <c r="K21" s="4">
        <f t="shared" si="1"/>
        <v>0</v>
      </c>
      <c r="L21" s="7">
        <v>0</v>
      </c>
      <c r="M21" s="7">
        <v>48.07</v>
      </c>
      <c r="N21" s="7">
        <v>0</v>
      </c>
      <c r="O21" s="7">
        <v>0</v>
      </c>
      <c r="P21" s="6">
        <v>5</v>
      </c>
      <c r="Q21" s="7">
        <v>5.65</v>
      </c>
      <c r="R21" s="7">
        <v>1.98</v>
      </c>
      <c r="S21" s="7">
        <v>0.49</v>
      </c>
      <c r="T21" s="7">
        <v>2.98</v>
      </c>
      <c r="U21" s="7">
        <v>-0.11</v>
      </c>
      <c r="V21" s="7">
        <v>90.74</v>
      </c>
      <c r="X21" s="23">
        <f t="shared" si="10"/>
        <v>140</v>
      </c>
      <c r="Y21" s="23">
        <f t="shared" si="11"/>
        <v>71</v>
      </c>
      <c r="Z21" s="23">
        <f t="shared" si="12"/>
        <v>102</v>
      </c>
      <c r="AA21" s="23">
        <f t="shared" si="13"/>
        <v>143</v>
      </c>
      <c r="AB21" s="23">
        <f t="shared" si="14"/>
        <v>118</v>
      </c>
      <c r="AC21" s="24">
        <f t="shared" si="15"/>
        <v>114.8</v>
      </c>
      <c r="AD21" s="23">
        <f t="shared" si="16"/>
        <v>141</v>
      </c>
    </row>
    <row r="22" spans="1:30" x14ac:dyDescent="0.25">
      <c r="A22" t="s">
        <v>122</v>
      </c>
      <c r="B22">
        <v>67837</v>
      </c>
      <c r="C22" s="1">
        <v>10067</v>
      </c>
      <c r="D22" s="7">
        <v>288.04000000000002</v>
      </c>
      <c r="E22" s="7">
        <v>219.51</v>
      </c>
      <c r="F22" s="4">
        <f t="shared" si="0"/>
        <v>0.85162755488266473</v>
      </c>
      <c r="G22" s="7">
        <v>0.9</v>
      </c>
      <c r="H22" s="7">
        <v>246.75</v>
      </c>
      <c r="I22" s="7">
        <v>35.28</v>
      </c>
      <c r="J22" s="7">
        <v>12.25</v>
      </c>
      <c r="K22" s="4">
        <f t="shared" si="1"/>
        <v>0.38796754356642738</v>
      </c>
      <c r="L22" s="7">
        <v>105.68</v>
      </c>
      <c r="M22" s="7">
        <v>88.96</v>
      </c>
      <c r="N22" s="7">
        <v>0.41</v>
      </c>
      <c r="O22" s="7">
        <v>0.04</v>
      </c>
      <c r="P22" s="6">
        <f t="shared" si="2"/>
        <v>9.6991885891606842</v>
      </c>
      <c r="Q22" s="7">
        <v>5.01</v>
      </c>
      <c r="R22" s="7">
        <v>2.5499999999999998</v>
      </c>
      <c r="S22" s="7">
        <v>1.29</v>
      </c>
      <c r="T22" s="7">
        <v>3.28</v>
      </c>
      <c r="U22" s="7">
        <v>0.86</v>
      </c>
      <c r="V22" s="7">
        <v>57.66</v>
      </c>
      <c r="X22" s="23">
        <f t="shared" si="10"/>
        <v>30</v>
      </c>
      <c r="Y22" s="23">
        <f t="shared" si="11"/>
        <v>55</v>
      </c>
      <c r="Z22" s="23">
        <f t="shared" si="12"/>
        <v>14</v>
      </c>
      <c r="AA22" s="23">
        <f t="shared" si="13"/>
        <v>23</v>
      </c>
      <c r="AB22" s="23">
        <f t="shared" si="14"/>
        <v>45</v>
      </c>
      <c r="AC22" s="24">
        <f t="shared" si="15"/>
        <v>33.4</v>
      </c>
      <c r="AD22" s="23">
        <f t="shared" si="16"/>
        <v>6</v>
      </c>
    </row>
    <row r="23" spans="1:30" x14ac:dyDescent="0.25">
      <c r="A23" t="s">
        <v>123</v>
      </c>
      <c r="B23">
        <v>67340</v>
      </c>
      <c r="C23" s="1">
        <v>2649</v>
      </c>
      <c r="D23" s="7">
        <v>37.08</v>
      </c>
      <c r="E23" s="7">
        <v>12.22</v>
      </c>
      <c r="F23" s="4">
        <f t="shared" si="0"/>
        <v>9.4475936423252208E-2</v>
      </c>
      <c r="G23" s="7">
        <v>0.17</v>
      </c>
      <c r="H23" s="7">
        <v>31.73</v>
      </c>
      <c r="I23" s="7">
        <v>5.32</v>
      </c>
      <c r="J23" s="7">
        <v>14.34</v>
      </c>
      <c r="K23" s="4">
        <f t="shared" si="1"/>
        <v>0.77312550264527169</v>
      </c>
      <c r="L23" s="7">
        <v>179.94</v>
      </c>
      <c r="M23" s="7">
        <v>38.5</v>
      </c>
      <c r="N23" s="7">
        <v>1.39</v>
      </c>
      <c r="O23" s="7">
        <v>-0.02</v>
      </c>
      <c r="P23" s="6">
        <v>5</v>
      </c>
      <c r="Q23" s="7">
        <v>4.32</v>
      </c>
      <c r="R23" s="7">
        <v>2.23</v>
      </c>
      <c r="S23" s="7">
        <v>0.34</v>
      </c>
      <c r="T23" s="7">
        <v>2.6</v>
      </c>
      <c r="U23" s="7">
        <v>0.77</v>
      </c>
      <c r="V23" s="7">
        <v>67.069999999999993</v>
      </c>
      <c r="X23" s="23">
        <f t="shared" si="10"/>
        <v>38</v>
      </c>
      <c r="Y23" s="23">
        <f t="shared" si="11"/>
        <v>109</v>
      </c>
      <c r="Z23" s="23">
        <f t="shared" si="12"/>
        <v>42</v>
      </c>
      <c r="AA23" s="23">
        <f t="shared" si="13"/>
        <v>48</v>
      </c>
      <c r="AB23" s="23">
        <f t="shared" si="14"/>
        <v>137</v>
      </c>
      <c r="AC23" s="24">
        <f t="shared" si="15"/>
        <v>74.8</v>
      </c>
      <c r="AD23" s="23">
        <f t="shared" si="16"/>
        <v>70</v>
      </c>
    </row>
    <row r="24" spans="1:30" x14ac:dyDescent="0.25">
      <c r="A24" t="s">
        <v>124</v>
      </c>
      <c r="B24">
        <v>66350</v>
      </c>
      <c r="C24" s="1">
        <v>5343</v>
      </c>
      <c r="D24" s="7">
        <v>106.44</v>
      </c>
      <c r="E24" s="7">
        <v>44.54</v>
      </c>
      <c r="F24" s="4">
        <f t="shared" si="0"/>
        <v>1.2645422357106726E-2</v>
      </c>
      <c r="G24" s="7">
        <v>0.09</v>
      </c>
      <c r="H24" s="7">
        <v>63.67</v>
      </c>
      <c r="I24" s="7">
        <v>29.92</v>
      </c>
      <c r="J24" s="7">
        <v>28.11</v>
      </c>
      <c r="K24" s="4">
        <f t="shared" si="1"/>
        <v>2.8391159310971546E-2</v>
      </c>
      <c r="L24" s="7">
        <v>711.72</v>
      </c>
      <c r="M24" s="7">
        <v>69.95</v>
      </c>
      <c r="N24" s="7">
        <v>0.21</v>
      </c>
      <c r="O24" s="7">
        <v>0.01</v>
      </c>
      <c r="P24" s="6">
        <f t="shared" si="2"/>
        <v>2.8391159310971545</v>
      </c>
      <c r="Q24" s="7">
        <v>3.71</v>
      </c>
      <c r="R24" s="7">
        <v>2.34</v>
      </c>
      <c r="S24" s="7">
        <v>0.79</v>
      </c>
      <c r="T24" s="7">
        <v>2.14</v>
      </c>
      <c r="U24" s="7">
        <v>0.08</v>
      </c>
      <c r="V24" s="7">
        <v>81.83</v>
      </c>
      <c r="X24" s="23">
        <f t="shared" si="10"/>
        <v>129</v>
      </c>
      <c r="Y24" s="23">
        <f t="shared" si="11"/>
        <v>141</v>
      </c>
      <c r="Z24" s="23">
        <f t="shared" si="12"/>
        <v>22</v>
      </c>
      <c r="AA24" s="23">
        <f t="shared" si="13"/>
        <v>124</v>
      </c>
      <c r="AB24" s="23">
        <f t="shared" si="14"/>
        <v>77</v>
      </c>
      <c r="AC24" s="24">
        <f t="shared" si="15"/>
        <v>98.6</v>
      </c>
      <c r="AD24" s="23">
        <f t="shared" si="16"/>
        <v>121</v>
      </c>
    </row>
    <row r="25" spans="1:30" x14ac:dyDescent="0.25">
      <c r="A25" t="s">
        <v>125</v>
      </c>
      <c r="B25">
        <v>14865</v>
      </c>
      <c r="C25" s="1">
        <v>1382</v>
      </c>
      <c r="D25" s="7">
        <v>9.83</v>
      </c>
      <c r="E25" s="7">
        <v>4.3</v>
      </c>
      <c r="F25" s="4">
        <f t="shared" si="0"/>
        <v>3.3392698130008898E-2</v>
      </c>
      <c r="G25" s="7">
        <v>0.06</v>
      </c>
      <c r="H25" s="7">
        <v>8.92</v>
      </c>
      <c r="I25" s="7">
        <v>0.86</v>
      </c>
      <c r="J25" s="7">
        <v>8.75</v>
      </c>
      <c r="K25" s="4">
        <f t="shared" si="1"/>
        <v>0.77657437511648608</v>
      </c>
      <c r="L25" s="7">
        <v>179.68</v>
      </c>
      <c r="M25" s="7">
        <v>48.2</v>
      </c>
      <c r="N25" s="7">
        <v>1.35</v>
      </c>
      <c r="O25" s="7">
        <v>0</v>
      </c>
      <c r="P25" s="6">
        <v>5</v>
      </c>
      <c r="Q25" s="7">
        <v>5.82</v>
      </c>
      <c r="R25" s="7">
        <v>2.0699999999999998</v>
      </c>
      <c r="S25" s="7">
        <v>0.16</v>
      </c>
      <c r="T25" s="7">
        <v>3.59</v>
      </c>
      <c r="U25" s="7">
        <v>0.76</v>
      </c>
      <c r="V25" s="7">
        <v>77.12</v>
      </c>
      <c r="X25" s="23">
        <f t="shared" si="10"/>
        <v>42</v>
      </c>
      <c r="Y25" s="23">
        <f t="shared" si="11"/>
        <v>30</v>
      </c>
      <c r="Z25" s="23">
        <f t="shared" si="12"/>
        <v>77</v>
      </c>
      <c r="AA25" s="23">
        <f t="shared" si="13"/>
        <v>103</v>
      </c>
      <c r="AB25" s="23">
        <f t="shared" si="14"/>
        <v>117</v>
      </c>
      <c r="AC25" s="24">
        <f t="shared" si="15"/>
        <v>73.8</v>
      </c>
      <c r="AD25" s="23">
        <f t="shared" si="16"/>
        <v>67</v>
      </c>
    </row>
    <row r="26" spans="1:30" x14ac:dyDescent="0.25">
      <c r="A26" t="s">
        <v>126</v>
      </c>
      <c r="B26">
        <v>67891</v>
      </c>
      <c r="C26">
        <v>858</v>
      </c>
      <c r="D26" s="7">
        <v>7.25</v>
      </c>
      <c r="E26" s="7">
        <v>3.43</v>
      </c>
      <c r="F26" s="4">
        <f t="shared" si="0"/>
        <v>0</v>
      </c>
      <c r="G26" s="7">
        <v>0</v>
      </c>
      <c r="H26" s="7">
        <v>6.03</v>
      </c>
      <c r="I26" s="7">
        <v>1.18</v>
      </c>
      <c r="J26" s="7">
        <v>16.22</v>
      </c>
      <c r="K26" s="4">
        <f t="shared" si="1"/>
        <v>0</v>
      </c>
      <c r="L26" s="7">
        <v>0.76</v>
      </c>
      <c r="M26" s="7">
        <v>56.91</v>
      </c>
      <c r="N26" s="7">
        <v>0.01</v>
      </c>
      <c r="O26" s="7">
        <v>-0.03</v>
      </c>
      <c r="P26" s="6">
        <v>5</v>
      </c>
      <c r="Q26" s="7">
        <v>4.9000000000000004</v>
      </c>
      <c r="R26" s="7">
        <v>2.2000000000000002</v>
      </c>
      <c r="S26" s="7">
        <v>0.16</v>
      </c>
      <c r="T26" s="7">
        <v>3.39</v>
      </c>
      <c r="U26" s="7">
        <v>0.34</v>
      </c>
      <c r="V26" s="7">
        <v>86.98</v>
      </c>
      <c r="X26" s="23">
        <f t="shared" si="10"/>
        <v>100</v>
      </c>
      <c r="Y26" s="23">
        <f t="shared" si="11"/>
        <v>46</v>
      </c>
      <c r="Z26" s="23">
        <f t="shared" si="12"/>
        <v>50</v>
      </c>
      <c r="AA26" s="23">
        <f t="shared" si="13"/>
        <v>135</v>
      </c>
      <c r="AB26" s="23">
        <f t="shared" si="14"/>
        <v>106</v>
      </c>
      <c r="AC26" s="24">
        <f t="shared" si="15"/>
        <v>87.4</v>
      </c>
      <c r="AD26" s="23">
        <f t="shared" si="16"/>
        <v>96</v>
      </c>
    </row>
    <row r="27" spans="1:30" x14ac:dyDescent="0.25">
      <c r="A27" t="s">
        <v>127</v>
      </c>
      <c r="B27">
        <v>1236</v>
      </c>
      <c r="C27">
        <v>916</v>
      </c>
      <c r="D27" s="7">
        <v>11.54</v>
      </c>
      <c r="E27" s="7">
        <v>7.7</v>
      </c>
      <c r="F27" s="4">
        <f t="shared" si="0"/>
        <v>7.5046904315197005E-2</v>
      </c>
      <c r="G27" s="7">
        <v>0.02</v>
      </c>
      <c r="H27" s="7">
        <v>9.09</v>
      </c>
      <c r="I27" s="7">
        <v>2.4300000000000002</v>
      </c>
      <c r="J27" s="7">
        <v>21.02</v>
      </c>
      <c r="K27" s="4">
        <f t="shared" si="1"/>
        <v>0.97463512097658445</v>
      </c>
      <c r="L27" s="7">
        <v>26.65</v>
      </c>
      <c r="M27" s="7">
        <v>84.72</v>
      </c>
      <c r="N27" s="7">
        <v>0.2</v>
      </c>
      <c r="O27" s="7">
        <v>0</v>
      </c>
      <c r="P27" s="6">
        <v>5</v>
      </c>
      <c r="Q27" s="7">
        <v>4.53</v>
      </c>
      <c r="R27" s="7">
        <v>2.31</v>
      </c>
      <c r="S27" s="7">
        <v>0.49</v>
      </c>
      <c r="T27" s="7">
        <v>3.24</v>
      </c>
      <c r="U27" s="7">
        <v>0.98</v>
      </c>
      <c r="V27" s="7">
        <v>63.43</v>
      </c>
      <c r="X27" s="23">
        <f t="shared" si="10"/>
        <v>15</v>
      </c>
      <c r="Y27" s="23">
        <f t="shared" si="11"/>
        <v>57</v>
      </c>
      <c r="Z27" s="23">
        <f t="shared" si="12"/>
        <v>26</v>
      </c>
      <c r="AA27" s="23">
        <f t="shared" si="13"/>
        <v>38</v>
      </c>
      <c r="AB27" s="23">
        <f t="shared" si="14"/>
        <v>53</v>
      </c>
      <c r="AC27" s="24">
        <f t="shared" si="15"/>
        <v>37.799999999999997</v>
      </c>
      <c r="AD27" s="23">
        <f t="shared" si="16"/>
        <v>12</v>
      </c>
    </row>
    <row r="28" spans="1:30" x14ac:dyDescent="0.25">
      <c r="A28" t="s">
        <v>128</v>
      </c>
      <c r="B28">
        <v>3056</v>
      </c>
      <c r="C28" s="1">
        <v>1478</v>
      </c>
      <c r="D28" s="7">
        <v>10.01</v>
      </c>
      <c r="E28" s="7">
        <v>2.04</v>
      </c>
      <c r="F28" s="4">
        <v>0</v>
      </c>
      <c r="G28" s="7">
        <v>0</v>
      </c>
      <c r="H28" s="7">
        <v>8.0299999999999994</v>
      </c>
      <c r="I28" s="7">
        <v>1.97</v>
      </c>
      <c r="J28" s="7">
        <v>19.649999999999999</v>
      </c>
      <c r="K28" s="4">
        <f t="shared" si="1"/>
        <v>0</v>
      </c>
      <c r="L28" s="7">
        <v>0</v>
      </c>
      <c r="M28" s="7">
        <v>25.37</v>
      </c>
      <c r="N28" s="7">
        <v>0</v>
      </c>
      <c r="O28" s="7">
        <v>1.39</v>
      </c>
      <c r="P28" s="6">
        <v>5</v>
      </c>
      <c r="Q28" s="7">
        <v>7.48</v>
      </c>
      <c r="R28" s="7">
        <v>1.56</v>
      </c>
      <c r="S28" s="7">
        <v>0.1</v>
      </c>
      <c r="T28" s="7">
        <v>2.71</v>
      </c>
      <c r="U28" s="7">
        <v>-7.0000000000000007E-2</v>
      </c>
      <c r="V28" s="7">
        <v>81.77</v>
      </c>
      <c r="X28" s="23">
        <f t="shared" si="10"/>
        <v>139</v>
      </c>
      <c r="Y28" s="23">
        <f t="shared" si="11"/>
        <v>101</v>
      </c>
      <c r="Z28" s="23">
        <f t="shared" si="12"/>
        <v>143</v>
      </c>
      <c r="AA28" s="23">
        <f t="shared" si="13"/>
        <v>123</v>
      </c>
      <c r="AB28" s="23">
        <f t="shared" si="14"/>
        <v>153</v>
      </c>
      <c r="AC28" s="24">
        <f t="shared" si="15"/>
        <v>131.80000000000001</v>
      </c>
      <c r="AD28" s="23">
        <f t="shared" si="16"/>
        <v>152</v>
      </c>
    </row>
    <row r="29" spans="1:30" x14ac:dyDescent="0.25">
      <c r="A29" t="s">
        <v>129</v>
      </c>
      <c r="B29">
        <v>3115</v>
      </c>
      <c r="C29" s="1">
        <v>2257</v>
      </c>
      <c r="D29" s="7">
        <v>32.5</v>
      </c>
      <c r="E29" s="7">
        <v>8.1999999999999993</v>
      </c>
      <c r="F29" s="4">
        <f t="shared" si="0"/>
        <v>1.689658085617389E-2</v>
      </c>
      <c r="G29" s="7">
        <v>0.14000000000000001</v>
      </c>
      <c r="H29" s="7">
        <v>29.06</v>
      </c>
      <c r="I29" s="7">
        <v>3.02</v>
      </c>
      <c r="J29" s="7">
        <v>9.3000000000000007</v>
      </c>
      <c r="K29" s="4">
        <f t="shared" si="1"/>
        <v>0.2060558640996816</v>
      </c>
      <c r="L29" s="7">
        <v>828.57</v>
      </c>
      <c r="M29" s="7">
        <v>28.23</v>
      </c>
      <c r="N29" s="7">
        <v>1.66</v>
      </c>
      <c r="O29" s="7">
        <v>0.1</v>
      </c>
      <c r="P29" s="6">
        <f t="shared" si="2"/>
        <v>2.060558640996816</v>
      </c>
      <c r="Q29" s="7">
        <v>5.95</v>
      </c>
      <c r="R29" s="7">
        <v>2.25</v>
      </c>
      <c r="S29" s="7">
        <v>0.98</v>
      </c>
      <c r="T29" s="7">
        <v>2.21</v>
      </c>
      <c r="U29" s="7">
        <v>0.15</v>
      </c>
      <c r="V29" s="7">
        <v>70.87</v>
      </c>
      <c r="X29" s="23">
        <f t="shared" si="10"/>
        <v>121</v>
      </c>
      <c r="Y29" s="23">
        <f t="shared" si="11"/>
        <v>138</v>
      </c>
      <c r="Z29" s="23">
        <f t="shared" si="12"/>
        <v>38</v>
      </c>
      <c r="AA29" s="23">
        <f t="shared" si="13"/>
        <v>65</v>
      </c>
      <c r="AB29" s="23">
        <f t="shared" si="14"/>
        <v>147</v>
      </c>
      <c r="AC29" s="24">
        <f t="shared" si="15"/>
        <v>101.8</v>
      </c>
      <c r="AD29" s="23">
        <f t="shared" si="16"/>
        <v>128</v>
      </c>
    </row>
    <row r="30" spans="1:30" x14ac:dyDescent="0.25">
      <c r="A30" t="s">
        <v>130</v>
      </c>
      <c r="B30">
        <v>8218</v>
      </c>
      <c r="C30" s="1">
        <v>34479</v>
      </c>
      <c r="D30" s="7">
        <v>526.51</v>
      </c>
      <c r="E30" s="7">
        <v>459.01</v>
      </c>
      <c r="F30" s="4">
        <f t="shared" si="0"/>
        <v>1.2494906967268777</v>
      </c>
      <c r="G30" s="7">
        <v>1.84</v>
      </c>
      <c r="H30" s="7">
        <v>443.59</v>
      </c>
      <c r="I30" s="7">
        <v>51.73</v>
      </c>
      <c r="J30" s="7">
        <v>9.82</v>
      </c>
      <c r="K30" s="4">
        <f t="shared" si="1"/>
        <v>0.27221426477132915</v>
      </c>
      <c r="L30" s="7">
        <v>147.26</v>
      </c>
      <c r="M30" s="7">
        <v>103.48</v>
      </c>
      <c r="N30" s="7">
        <v>0.4</v>
      </c>
      <c r="O30" s="7">
        <v>0.08</v>
      </c>
      <c r="P30" s="6">
        <f t="shared" si="2"/>
        <v>3.4026783096416144</v>
      </c>
      <c r="Q30" s="7">
        <v>4.18</v>
      </c>
      <c r="R30" s="7">
        <v>2.09</v>
      </c>
      <c r="S30" s="7">
        <v>1</v>
      </c>
      <c r="T30" s="7">
        <v>3.02</v>
      </c>
      <c r="U30" s="7">
        <v>0.77</v>
      </c>
      <c r="V30" s="7">
        <v>66.239999999999995</v>
      </c>
      <c r="X30" s="23">
        <f t="shared" si="10"/>
        <v>38</v>
      </c>
      <c r="Y30" s="23">
        <f t="shared" si="11"/>
        <v>67</v>
      </c>
      <c r="Z30" s="23">
        <f t="shared" si="12"/>
        <v>74</v>
      </c>
      <c r="AA30" s="23">
        <f t="shared" si="13"/>
        <v>45</v>
      </c>
      <c r="AB30" s="23">
        <f t="shared" si="14"/>
        <v>16</v>
      </c>
      <c r="AC30" s="24">
        <f t="shared" si="15"/>
        <v>48</v>
      </c>
      <c r="AD30" s="23">
        <f t="shared" si="16"/>
        <v>23</v>
      </c>
    </row>
    <row r="31" spans="1:30" x14ac:dyDescent="0.25">
      <c r="A31" t="s">
        <v>131</v>
      </c>
      <c r="B31">
        <v>851</v>
      </c>
      <c r="C31" s="1">
        <v>2116</v>
      </c>
      <c r="D31" s="7">
        <v>14</v>
      </c>
      <c r="E31" s="7">
        <v>7.76</v>
      </c>
      <c r="F31" s="4">
        <f t="shared" si="0"/>
        <v>2.7161611588954276E-2</v>
      </c>
      <c r="G31" s="7">
        <v>0.03</v>
      </c>
      <c r="H31" s="7">
        <v>12.66</v>
      </c>
      <c r="I31" s="7">
        <v>1.32</v>
      </c>
      <c r="J31" s="7">
        <v>9.4600000000000009</v>
      </c>
      <c r="K31" s="4">
        <f t="shared" si="1"/>
        <v>0.3500207678988953</v>
      </c>
      <c r="L31" s="7">
        <v>110.45</v>
      </c>
      <c r="M31" s="7">
        <v>61.26</v>
      </c>
      <c r="N31" s="7">
        <v>0.45</v>
      </c>
      <c r="O31" s="7">
        <v>0.03</v>
      </c>
      <c r="P31" s="6">
        <f t="shared" si="2"/>
        <v>11.667358929963177</v>
      </c>
      <c r="Q31" s="7">
        <v>5.22</v>
      </c>
      <c r="R31" s="7">
        <v>2.15</v>
      </c>
      <c r="S31" s="7">
        <v>0.33</v>
      </c>
      <c r="T31" s="7">
        <v>3.67</v>
      </c>
      <c r="U31" s="7">
        <v>0.41</v>
      </c>
      <c r="V31" s="7">
        <v>82.14</v>
      </c>
      <c r="X31" s="23">
        <f t="shared" si="10"/>
        <v>88</v>
      </c>
      <c r="Y31" s="23">
        <f t="shared" si="11"/>
        <v>21</v>
      </c>
      <c r="Z31" s="23">
        <f t="shared" si="12"/>
        <v>64</v>
      </c>
      <c r="AA31" s="23">
        <f t="shared" si="13"/>
        <v>125</v>
      </c>
      <c r="AB31" s="23">
        <f t="shared" si="14"/>
        <v>97</v>
      </c>
      <c r="AC31" s="24">
        <f t="shared" si="15"/>
        <v>79</v>
      </c>
      <c r="AD31" s="23">
        <f t="shared" si="16"/>
        <v>77</v>
      </c>
    </row>
    <row r="32" spans="1:30" x14ac:dyDescent="0.25">
      <c r="A32" t="s">
        <v>132</v>
      </c>
      <c r="B32">
        <v>67841</v>
      </c>
      <c r="C32" s="1">
        <v>30528</v>
      </c>
      <c r="D32" s="7">
        <v>448.09</v>
      </c>
      <c r="E32" s="7">
        <v>328.36</v>
      </c>
      <c r="F32" s="4">
        <f t="shared" si="0"/>
        <v>2.3168869464483177</v>
      </c>
      <c r="G32" s="7">
        <v>4.4000000000000004</v>
      </c>
      <c r="H32" s="7">
        <v>352.36</v>
      </c>
      <c r="I32" s="7">
        <v>52.4</v>
      </c>
      <c r="J32" s="7">
        <v>11.69</v>
      </c>
      <c r="K32" s="4">
        <f t="shared" si="1"/>
        <v>0.70559353954449922</v>
      </c>
      <c r="L32" s="7">
        <v>189.91</v>
      </c>
      <c r="M32" s="7">
        <v>93.19</v>
      </c>
      <c r="N32" s="7">
        <v>1.34</v>
      </c>
      <c r="O32" s="7">
        <v>0.55000000000000004</v>
      </c>
      <c r="P32" s="6">
        <f t="shared" si="2"/>
        <v>1.2828973446263621</v>
      </c>
      <c r="Q32" s="7">
        <v>5.55</v>
      </c>
      <c r="R32" s="7">
        <v>2.12</v>
      </c>
      <c r="S32" s="7">
        <v>1</v>
      </c>
      <c r="T32" s="7">
        <v>3.79</v>
      </c>
      <c r="U32" s="7">
        <v>0.12</v>
      </c>
      <c r="V32" s="7">
        <v>75.900000000000006</v>
      </c>
      <c r="X32" s="23">
        <f t="shared" si="10"/>
        <v>125</v>
      </c>
      <c r="Y32" s="23">
        <f t="shared" si="11"/>
        <v>16</v>
      </c>
      <c r="Z32" s="23">
        <f t="shared" si="12"/>
        <v>68</v>
      </c>
      <c r="AA32" s="23">
        <f t="shared" si="13"/>
        <v>96</v>
      </c>
      <c r="AB32" s="23">
        <f t="shared" si="14"/>
        <v>38</v>
      </c>
      <c r="AC32" s="24">
        <f t="shared" si="15"/>
        <v>68.599999999999994</v>
      </c>
      <c r="AD32" s="23">
        <f t="shared" si="16"/>
        <v>62</v>
      </c>
    </row>
    <row r="33" spans="1:30" x14ac:dyDescent="0.25">
      <c r="A33" t="s">
        <v>133</v>
      </c>
      <c r="B33">
        <v>67846</v>
      </c>
      <c r="C33" s="1">
        <v>1792</v>
      </c>
      <c r="D33" s="7">
        <v>40.78</v>
      </c>
      <c r="E33" s="7">
        <v>10.78</v>
      </c>
      <c r="F33" s="4">
        <f t="shared" si="0"/>
        <v>0.1267427122940431</v>
      </c>
      <c r="G33" s="7">
        <v>0.05</v>
      </c>
      <c r="H33" s="7">
        <v>33.840000000000003</v>
      </c>
      <c r="I33" s="7">
        <v>6.76</v>
      </c>
      <c r="J33" s="7">
        <v>16.579999999999998</v>
      </c>
      <c r="K33" s="4">
        <f t="shared" si="1"/>
        <v>1.1757208932657062</v>
      </c>
      <c r="L33" s="7">
        <v>39.450000000000003</v>
      </c>
      <c r="M33" s="7">
        <v>31.85</v>
      </c>
      <c r="N33" s="7">
        <v>0.51</v>
      </c>
      <c r="O33" s="7">
        <v>0.19</v>
      </c>
      <c r="P33" s="6">
        <f t="shared" si="2"/>
        <v>6.1880047013984534</v>
      </c>
      <c r="Q33" s="7">
        <v>5.35</v>
      </c>
      <c r="R33" s="7">
        <v>2.06</v>
      </c>
      <c r="S33" s="7">
        <v>0.5</v>
      </c>
      <c r="T33" s="7">
        <v>2.4300000000000002</v>
      </c>
      <c r="U33" s="7">
        <v>0.61</v>
      </c>
      <c r="V33" s="7">
        <v>68.36</v>
      </c>
      <c r="X33" s="23">
        <f t="shared" si="10"/>
        <v>55</v>
      </c>
      <c r="Y33" s="23">
        <f t="shared" si="11"/>
        <v>126</v>
      </c>
      <c r="Z33" s="23">
        <f t="shared" si="12"/>
        <v>85</v>
      </c>
      <c r="AA33" s="23">
        <f t="shared" si="13"/>
        <v>53</v>
      </c>
      <c r="AB33" s="23">
        <f t="shared" si="14"/>
        <v>143</v>
      </c>
      <c r="AC33" s="24">
        <f t="shared" si="15"/>
        <v>92.4</v>
      </c>
      <c r="AD33" s="23">
        <f t="shared" si="16"/>
        <v>109</v>
      </c>
    </row>
    <row r="34" spans="1:30" x14ac:dyDescent="0.25">
      <c r="A34" t="s">
        <v>134</v>
      </c>
      <c r="B34">
        <v>67558</v>
      </c>
      <c r="C34" s="1">
        <v>4984</v>
      </c>
      <c r="D34" s="7">
        <v>154.99</v>
      </c>
      <c r="E34" s="7">
        <v>131.80000000000001</v>
      </c>
      <c r="F34" s="4">
        <f t="shared" si="0"/>
        <v>0.32090841767464828</v>
      </c>
      <c r="G34" s="7">
        <v>0.26</v>
      </c>
      <c r="H34" s="7">
        <v>122.15</v>
      </c>
      <c r="I34" s="7">
        <v>16.34</v>
      </c>
      <c r="J34" s="7">
        <v>10.54</v>
      </c>
      <c r="K34" s="4">
        <f t="shared" si="1"/>
        <v>0.24348134876680444</v>
      </c>
      <c r="L34" s="7">
        <v>81.02</v>
      </c>
      <c r="M34" s="7">
        <v>107.9</v>
      </c>
      <c r="N34" s="7">
        <v>0.2</v>
      </c>
      <c r="O34" s="7">
        <v>0.14000000000000001</v>
      </c>
      <c r="P34" s="6">
        <f t="shared" si="2"/>
        <v>1.7391524911914602</v>
      </c>
      <c r="Q34" s="7">
        <v>5.18</v>
      </c>
      <c r="R34" s="7">
        <v>3.05</v>
      </c>
      <c r="S34" s="7">
        <v>1.28</v>
      </c>
      <c r="T34" s="7">
        <v>3.63</v>
      </c>
      <c r="U34" s="7">
        <v>0.14000000000000001</v>
      </c>
      <c r="V34" s="7">
        <v>77.2</v>
      </c>
      <c r="X34" s="23">
        <f t="shared" si="10"/>
        <v>123</v>
      </c>
      <c r="Y34" s="23">
        <f t="shared" si="11"/>
        <v>28</v>
      </c>
      <c r="Z34" s="23">
        <f t="shared" si="12"/>
        <v>2</v>
      </c>
      <c r="AA34" s="23">
        <f t="shared" si="13"/>
        <v>104</v>
      </c>
      <c r="AB34" s="23">
        <f t="shared" si="14"/>
        <v>10</v>
      </c>
      <c r="AC34" s="24">
        <f t="shared" si="15"/>
        <v>53.4</v>
      </c>
      <c r="AD34" s="23">
        <f t="shared" si="16"/>
        <v>32</v>
      </c>
    </row>
    <row r="35" spans="1:30" x14ac:dyDescent="0.25">
      <c r="A35" t="s">
        <v>135</v>
      </c>
      <c r="B35">
        <v>67758</v>
      </c>
      <c r="C35" s="1">
        <v>1930</v>
      </c>
      <c r="D35" s="7">
        <v>20.61</v>
      </c>
      <c r="E35" s="7">
        <v>6.98</v>
      </c>
      <c r="F35" s="4">
        <f t="shared" si="0"/>
        <v>0.18782870022539447</v>
      </c>
      <c r="G35" s="7">
        <v>0.05</v>
      </c>
      <c r="H35" s="7">
        <v>17.91</v>
      </c>
      <c r="I35" s="7">
        <v>2.66</v>
      </c>
      <c r="J35" s="7">
        <v>12.88</v>
      </c>
      <c r="K35" s="4">
        <f t="shared" si="1"/>
        <v>2.6909555906216971</v>
      </c>
      <c r="L35" s="7">
        <v>26.62</v>
      </c>
      <c r="M35" s="7">
        <v>38.96</v>
      </c>
      <c r="N35" s="7">
        <v>0.65</v>
      </c>
      <c r="O35" s="7">
        <v>0.48</v>
      </c>
      <c r="P35" s="6">
        <f t="shared" si="2"/>
        <v>5.606157480461869</v>
      </c>
      <c r="Q35" s="7">
        <v>5.1100000000000003</v>
      </c>
      <c r="R35" s="7">
        <v>1.61</v>
      </c>
      <c r="S35" s="7">
        <v>0.52</v>
      </c>
      <c r="T35" s="7">
        <v>2.36</v>
      </c>
      <c r="U35" s="7">
        <v>-0.23</v>
      </c>
      <c r="V35" s="7">
        <v>89.16</v>
      </c>
      <c r="X35" s="23">
        <f t="shared" si="10"/>
        <v>145</v>
      </c>
      <c r="Y35" s="23">
        <f t="shared" si="11"/>
        <v>129</v>
      </c>
      <c r="Z35" s="23">
        <f t="shared" si="12"/>
        <v>138</v>
      </c>
      <c r="AA35" s="23">
        <f t="shared" si="13"/>
        <v>142</v>
      </c>
      <c r="AB35" s="23">
        <f t="shared" si="14"/>
        <v>135</v>
      </c>
      <c r="AC35" s="24">
        <f t="shared" si="15"/>
        <v>137.80000000000001</v>
      </c>
      <c r="AD35" s="23">
        <f t="shared" si="16"/>
        <v>153</v>
      </c>
    </row>
    <row r="36" spans="1:30" x14ac:dyDescent="0.25">
      <c r="A36" t="s">
        <v>136</v>
      </c>
      <c r="B36">
        <v>68048</v>
      </c>
      <c r="C36" s="1">
        <v>46943</v>
      </c>
      <c r="D36" s="7">
        <v>456.91</v>
      </c>
      <c r="E36" s="7">
        <v>381.26</v>
      </c>
      <c r="F36" s="4">
        <f t="shared" si="0"/>
        <v>1.984816610262508</v>
      </c>
      <c r="G36" s="7">
        <v>2.17</v>
      </c>
      <c r="H36" s="7">
        <v>339.88</v>
      </c>
      <c r="I36" s="7">
        <v>66.06</v>
      </c>
      <c r="J36" s="7">
        <v>14.46</v>
      </c>
      <c r="K36" s="4">
        <f t="shared" si="1"/>
        <v>0.52059398055461048</v>
      </c>
      <c r="L36" s="7">
        <v>109.33</v>
      </c>
      <c r="M36" s="7">
        <v>112.18</v>
      </c>
      <c r="N36" s="7">
        <v>0.56999999999999995</v>
      </c>
      <c r="O36" s="7">
        <v>0.05</v>
      </c>
      <c r="P36" s="6">
        <f t="shared" si="2"/>
        <v>10.411879611092209</v>
      </c>
      <c r="Q36" s="7">
        <v>3.87</v>
      </c>
      <c r="R36" s="7">
        <v>2.23</v>
      </c>
      <c r="S36" s="7">
        <v>0.95</v>
      </c>
      <c r="T36" s="7">
        <v>2.7</v>
      </c>
      <c r="U36" s="7">
        <v>0.42</v>
      </c>
      <c r="V36" s="7">
        <v>72.13</v>
      </c>
      <c r="X36" s="23">
        <f t="shared" si="10"/>
        <v>85</v>
      </c>
      <c r="Y36" s="23">
        <f t="shared" si="11"/>
        <v>102</v>
      </c>
      <c r="Z36" s="23">
        <f t="shared" si="12"/>
        <v>42</v>
      </c>
      <c r="AA36" s="23">
        <f t="shared" si="13"/>
        <v>74</v>
      </c>
      <c r="AB36" s="23">
        <f t="shared" si="14"/>
        <v>5</v>
      </c>
      <c r="AC36" s="24">
        <f t="shared" si="15"/>
        <v>61.6</v>
      </c>
      <c r="AD36" s="23">
        <f t="shared" si="16"/>
        <v>48</v>
      </c>
    </row>
    <row r="37" spans="1:30" x14ac:dyDescent="0.25">
      <c r="A37" t="s">
        <v>137</v>
      </c>
      <c r="B37">
        <v>14191</v>
      </c>
      <c r="C37" s="1">
        <v>1271</v>
      </c>
      <c r="D37" s="7">
        <v>8.02</v>
      </c>
      <c r="E37" s="7">
        <v>3.78</v>
      </c>
      <c r="F37" s="4">
        <v>0</v>
      </c>
      <c r="G37" s="7">
        <v>0</v>
      </c>
      <c r="H37" s="7">
        <v>5.24</v>
      </c>
      <c r="I37" s="7">
        <v>2.76</v>
      </c>
      <c r="J37" s="7">
        <v>34.380000000000003</v>
      </c>
      <c r="K37" s="4">
        <f t="shared" si="1"/>
        <v>0</v>
      </c>
      <c r="L37" s="7">
        <v>0</v>
      </c>
      <c r="M37" s="7">
        <v>72.09</v>
      </c>
      <c r="N37" s="7">
        <v>0</v>
      </c>
      <c r="O37" s="7">
        <v>0</v>
      </c>
      <c r="P37" s="6">
        <v>2</v>
      </c>
      <c r="Q37" s="7">
        <v>3.21</v>
      </c>
      <c r="R37" s="7">
        <v>1.64</v>
      </c>
      <c r="S37" s="7">
        <v>0.09</v>
      </c>
      <c r="T37" s="7">
        <v>2.2999999999999998</v>
      </c>
      <c r="U37" s="7">
        <v>0.47</v>
      </c>
      <c r="V37" s="7">
        <v>77.92</v>
      </c>
      <c r="X37" s="23">
        <f t="shared" si="10"/>
        <v>78</v>
      </c>
      <c r="Y37" s="23">
        <f t="shared" si="11"/>
        <v>132</v>
      </c>
      <c r="Z37" s="23">
        <f t="shared" si="12"/>
        <v>137</v>
      </c>
      <c r="AA37" s="23">
        <f t="shared" si="13"/>
        <v>109</v>
      </c>
      <c r="AB37" s="23">
        <f t="shared" si="14"/>
        <v>73</v>
      </c>
      <c r="AC37" s="24">
        <f t="shared" si="15"/>
        <v>105.8</v>
      </c>
      <c r="AD37" s="23">
        <f t="shared" si="16"/>
        <v>135</v>
      </c>
    </row>
    <row r="38" spans="1:30" x14ac:dyDescent="0.25">
      <c r="A38" t="s">
        <v>138</v>
      </c>
      <c r="B38">
        <v>15073</v>
      </c>
      <c r="C38" s="1">
        <v>1224</v>
      </c>
      <c r="D38" s="7">
        <v>8.7200000000000006</v>
      </c>
      <c r="E38" s="7">
        <v>3.26</v>
      </c>
      <c r="F38" s="4">
        <f t="shared" si="0"/>
        <v>2.8723251472066641E-2</v>
      </c>
      <c r="G38" s="7">
        <v>0.06</v>
      </c>
      <c r="H38" s="7">
        <v>7.56</v>
      </c>
      <c r="I38" s="7">
        <v>1.1399999999999999</v>
      </c>
      <c r="J38" s="7">
        <v>13.12</v>
      </c>
      <c r="K38" s="4">
        <f t="shared" si="1"/>
        <v>0.88108133349897677</v>
      </c>
      <c r="L38" s="7">
        <v>208.89</v>
      </c>
      <c r="M38" s="7">
        <v>43.12</v>
      </c>
      <c r="N38" s="7">
        <v>1.74</v>
      </c>
      <c r="O38" s="7">
        <v>0.03</v>
      </c>
      <c r="P38" s="6">
        <f t="shared" si="2"/>
        <v>29.369377783299228</v>
      </c>
      <c r="Q38" s="7">
        <v>7.52</v>
      </c>
      <c r="R38" s="7">
        <v>2.15</v>
      </c>
      <c r="S38" s="7">
        <v>0.19</v>
      </c>
      <c r="T38" s="7">
        <v>4.03</v>
      </c>
      <c r="U38" s="7">
        <v>0.73</v>
      </c>
      <c r="V38" s="7">
        <v>79.959999999999994</v>
      </c>
      <c r="X38" s="23">
        <f t="shared" si="10"/>
        <v>45</v>
      </c>
      <c r="Y38" s="23">
        <f t="shared" si="11"/>
        <v>10</v>
      </c>
      <c r="Z38" s="23">
        <f t="shared" si="12"/>
        <v>64</v>
      </c>
      <c r="AA38" s="23">
        <f t="shared" si="13"/>
        <v>116</v>
      </c>
      <c r="AB38" s="23">
        <f t="shared" si="14"/>
        <v>124</v>
      </c>
      <c r="AC38" s="24">
        <f t="shared" si="15"/>
        <v>71.8</v>
      </c>
      <c r="AD38" s="23">
        <f t="shared" si="16"/>
        <v>65</v>
      </c>
    </row>
    <row r="39" spans="1:30" x14ac:dyDescent="0.25">
      <c r="A39" t="s">
        <v>139</v>
      </c>
      <c r="B39">
        <v>23521</v>
      </c>
      <c r="C39" s="1">
        <v>834258</v>
      </c>
      <c r="D39" s="7">
        <v>8971.8700000000008</v>
      </c>
      <c r="E39" s="7">
        <v>7160.56</v>
      </c>
      <c r="F39" s="4">
        <f t="shared" si="0"/>
        <v>112.51918812894422</v>
      </c>
      <c r="G39" s="7">
        <v>65.97</v>
      </c>
      <c r="H39" s="7">
        <v>7522.24</v>
      </c>
      <c r="I39" s="7">
        <v>875.2</v>
      </c>
      <c r="J39" s="7">
        <v>9.75</v>
      </c>
      <c r="K39" s="4">
        <f t="shared" si="1"/>
        <v>1.5713741401363053</v>
      </c>
      <c r="L39" s="7">
        <v>58.63</v>
      </c>
      <c r="M39" s="7">
        <v>95.19</v>
      </c>
      <c r="N39" s="7">
        <v>0.92</v>
      </c>
      <c r="O39" s="7">
        <v>0.77</v>
      </c>
      <c r="P39" s="6">
        <f t="shared" si="2"/>
        <v>2.040745636540656</v>
      </c>
      <c r="Q39" s="7">
        <v>4.95</v>
      </c>
      <c r="R39" s="7">
        <v>2.27</v>
      </c>
      <c r="S39" s="7">
        <v>1.1299999999999999</v>
      </c>
      <c r="T39" s="7">
        <v>3.42</v>
      </c>
      <c r="U39" s="7">
        <v>0.72</v>
      </c>
      <c r="V39" s="7">
        <v>47.31</v>
      </c>
      <c r="X39" s="23">
        <f t="shared" si="10"/>
        <v>46</v>
      </c>
      <c r="Y39" s="23">
        <f t="shared" si="11"/>
        <v>43</v>
      </c>
      <c r="Z39" s="23">
        <f t="shared" si="12"/>
        <v>32</v>
      </c>
      <c r="AA39" s="23">
        <f t="shared" si="13"/>
        <v>4</v>
      </c>
      <c r="AB39" s="23">
        <f t="shared" si="14"/>
        <v>28</v>
      </c>
      <c r="AC39" s="24">
        <f t="shared" si="15"/>
        <v>30.6</v>
      </c>
      <c r="AD39" s="23">
        <f t="shared" si="16"/>
        <v>4</v>
      </c>
    </row>
    <row r="40" spans="1:30" x14ac:dyDescent="0.25">
      <c r="A40" t="s">
        <v>140</v>
      </c>
      <c r="B40">
        <v>9071</v>
      </c>
      <c r="C40" s="1">
        <v>32374</v>
      </c>
      <c r="D40" s="7">
        <v>724.87</v>
      </c>
      <c r="E40" s="7">
        <v>638.16</v>
      </c>
      <c r="F40" s="4">
        <f t="shared" si="0"/>
        <v>2.7058750849447084</v>
      </c>
      <c r="G40" s="7">
        <v>4.38</v>
      </c>
      <c r="H40" s="7">
        <v>577.85</v>
      </c>
      <c r="I40" s="7">
        <v>84.49</v>
      </c>
      <c r="J40" s="7">
        <v>11.66</v>
      </c>
      <c r="K40" s="4">
        <f t="shared" si="1"/>
        <v>0.42401201657025023</v>
      </c>
      <c r="L40" s="7">
        <v>161.87</v>
      </c>
      <c r="M40" s="7">
        <v>110.44</v>
      </c>
      <c r="N40" s="7">
        <v>0.69</v>
      </c>
      <c r="O40" s="7">
        <v>0.06</v>
      </c>
      <c r="P40" s="6">
        <f t="shared" si="2"/>
        <v>7.0668669428375042</v>
      </c>
      <c r="Q40" s="7">
        <v>4.03</v>
      </c>
      <c r="R40" s="7">
        <v>2.52</v>
      </c>
      <c r="S40" s="7">
        <v>1.72</v>
      </c>
      <c r="T40" s="7">
        <v>2.17</v>
      </c>
      <c r="U40" s="7">
        <v>0.36</v>
      </c>
      <c r="V40" s="7">
        <v>55.15</v>
      </c>
      <c r="X40" s="23">
        <f t="shared" si="10"/>
        <v>99</v>
      </c>
      <c r="Y40" s="23">
        <f t="shared" si="11"/>
        <v>140</v>
      </c>
      <c r="Z40" s="23">
        <f t="shared" si="12"/>
        <v>15</v>
      </c>
      <c r="AA40" s="23">
        <f t="shared" si="13"/>
        <v>18</v>
      </c>
      <c r="AB40" s="23">
        <f t="shared" si="14"/>
        <v>6</v>
      </c>
      <c r="AC40" s="24">
        <f t="shared" si="15"/>
        <v>55.6</v>
      </c>
      <c r="AD40" s="23">
        <f t="shared" si="16"/>
        <v>34</v>
      </c>
    </row>
    <row r="41" spans="1:30" x14ac:dyDescent="0.25">
      <c r="A41" t="s">
        <v>141</v>
      </c>
      <c r="B41">
        <v>66369</v>
      </c>
      <c r="C41" s="1">
        <v>4073</v>
      </c>
      <c r="D41" s="7">
        <v>92.39</v>
      </c>
      <c r="E41" s="7">
        <v>61.1</v>
      </c>
      <c r="F41" s="4">
        <f t="shared" si="0"/>
        <v>0.16820071952530019</v>
      </c>
      <c r="G41" s="7">
        <v>0.36</v>
      </c>
      <c r="H41" s="7">
        <v>67.73</v>
      </c>
      <c r="I41" s="7">
        <v>15.31</v>
      </c>
      <c r="J41" s="7">
        <v>16.57</v>
      </c>
      <c r="K41" s="4">
        <f t="shared" si="1"/>
        <v>0.27528759333109687</v>
      </c>
      <c r="L41" s="7">
        <v>214.03</v>
      </c>
      <c r="M41" s="7">
        <v>90.21</v>
      </c>
      <c r="N41" s="7">
        <v>0.6</v>
      </c>
      <c r="O41" s="7">
        <v>0.27</v>
      </c>
      <c r="P41" s="6">
        <f t="shared" si="2"/>
        <v>1.0195836790040624</v>
      </c>
      <c r="Q41" s="7">
        <v>4.7300000000000004</v>
      </c>
      <c r="R41" s="7">
        <v>2.08</v>
      </c>
      <c r="S41" s="7">
        <v>0.96</v>
      </c>
      <c r="T41" s="7">
        <v>2.87</v>
      </c>
      <c r="U41" s="7">
        <v>0.47</v>
      </c>
      <c r="V41" s="7">
        <v>68.42</v>
      </c>
      <c r="X41" s="23">
        <f t="shared" si="10"/>
        <v>78</v>
      </c>
      <c r="Y41" s="23">
        <f t="shared" si="11"/>
        <v>84</v>
      </c>
      <c r="Z41" s="23">
        <f t="shared" si="12"/>
        <v>75</v>
      </c>
      <c r="AA41" s="23">
        <f t="shared" si="13"/>
        <v>54</v>
      </c>
      <c r="AB41" s="23">
        <f t="shared" si="14"/>
        <v>43</v>
      </c>
      <c r="AC41" s="24">
        <f t="shared" si="15"/>
        <v>66.8</v>
      </c>
      <c r="AD41" s="23">
        <f t="shared" si="16"/>
        <v>58</v>
      </c>
    </row>
    <row r="42" spans="1:30" x14ac:dyDescent="0.25">
      <c r="A42" t="s">
        <v>142</v>
      </c>
      <c r="B42">
        <v>67894</v>
      </c>
      <c r="C42" s="1">
        <v>11902</v>
      </c>
      <c r="D42" s="7">
        <v>213.79</v>
      </c>
      <c r="E42" s="7">
        <v>132.84</v>
      </c>
      <c r="F42" s="4">
        <f t="shared" si="0"/>
        <v>0.87819778541428017</v>
      </c>
      <c r="G42" s="7">
        <v>0.46</v>
      </c>
      <c r="H42" s="7">
        <v>158.61000000000001</v>
      </c>
      <c r="I42" s="7">
        <v>27.51</v>
      </c>
      <c r="J42" s="7">
        <v>12.87</v>
      </c>
      <c r="K42" s="4">
        <f t="shared" si="1"/>
        <v>0.66109438829741052</v>
      </c>
      <c r="L42" s="7">
        <v>52.38</v>
      </c>
      <c r="M42" s="7">
        <v>83.75</v>
      </c>
      <c r="N42" s="7">
        <v>0.35</v>
      </c>
      <c r="O42" s="7">
        <v>0.23</v>
      </c>
      <c r="P42" s="6">
        <f t="shared" si="2"/>
        <v>2.8743234273800455</v>
      </c>
      <c r="Q42" s="7">
        <v>3.9</v>
      </c>
      <c r="R42" s="7">
        <v>2.2999999999999998</v>
      </c>
      <c r="S42" s="7">
        <v>1.07</v>
      </c>
      <c r="T42" s="7">
        <v>2.2599999999999998</v>
      </c>
      <c r="U42" s="7">
        <v>0.17</v>
      </c>
      <c r="V42" s="7">
        <v>71.239999999999995</v>
      </c>
      <c r="X42" s="23">
        <f t="shared" si="10"/>
        <v>118</v>
      </c>
      <c r="Y42" s="23">
        <f t="shared" si="11"/>
        <v>134</v>
      </c>
      <c r="Z42" s="23">
        <f t="shared" si="12"/>
        <v>28</v>
      </c>
      <c r="AA42" s="23">
        <f t="shared" si="13"/>
        <v>69</v>
      </c>
      <c r="AB42" s="23">
        <f t="shared" si="14"/>
        <v>54</v>
      </c>
      <c r="AC42" s="24">
        <f t="shared" si="15"/>
        <v>80.599999999999994</v>
      </c>
      <c r="AD42" s="23">
        <f t="shared" si="16"/>
        <v>83</v>
      </c>
    </row>
    <row r="43" spans="1:30" x14ac:dyDescent="0.25">
      <c r="A43" t="s">
        <v>143</v>
      </c>
      <c r="B43">
        <v>24254</v>
      </c>
      <c r="C43" s="1">
        <v>83044</v>
      </c>
      <c r="D43" s="7">
        <v>779.01</v>
      </c>
      <c r="E43" s="7">
        <v>665.71</v>
      </c>
      <c r="F43" s="4">
        <f t="shared" si="0"/>
        <v>1.914953534215714</v>
      </c>
      <c r="G43" s="7">
        <v>2.04</v>
      </c>
      <c r="H43" s="7">
        <v>629.80999999999995</v>
      </c>
      <c r="I43" s="7">
        <v>77.92</v>
      </c>
      <c r="J43" s="7">
        <v>10</v>
      </c>
      <c r="K43" s="4">
        <f t="shared" si="1"/>
        <v>0.28765581622864522</v>
      </c>
      <c r="L43" s="7">
        <v>106.53</v>
      </c>
      <c r="M43" s="7">
        <v>105.7</v>
      </c>
      <c r="N43" s="7">
        <v>0.31</v>
      </c>
      <c r="O43" s="7">
        <v>0.16</v>
      </c>
      <c r="P43" s="6">
        <f t="shared" si="2"/>
        <v>1.7978488514290325</v>
      </c>
      <c r="Q43" s="7">
        <v>4.16</v>
      </c>
      <c r="R43" s="7">
        <v>2.6</v>
      </c>
      <c r="S43" s="7">
        <v>1.32</v>
      </c>
      <c r="T43" s="7">
        <v>2.68</v>
      </c>
      <c r="U43" s="7">
        <v>0.4</v>
      </c>
      <c r="V43" s="7">
        <v>71.099999999999994</v>
      </c>
      <c r="X43" s="23">
        <f t="shared" si="10"/>
        <v>91</v>
      </c>
      <c r="Y43" s="23">
        <f t="shared" si="11"/>
        <v>104</v>
      </c>
      <c r="Z43" s="23">
        <f t="shared" si="12"/>
        <v>12</v>
      </c>
      <c r="AA43" s="23">
        <f t="shared" si="13"/>
        <v>67</v>
      </c>
      <c r="AB43" s="23">
        <f t="shared" si="14"/>
        <v>11</v>
      </c>
      <c r="AC43" s="24">
        <f t="shared" si="15"/>
        <v>57</v>
      </c>
      <c r="AD43" s="23">
        <f t="shared" si="16"/>
        <v>41</v>
      </c>
    </row>
    <row r="44" spans="1:30" x14ac:dyDescent="0.25">
      <c r="A44" t="s">
        <v>144</v>
      </c>
      <c r="B44">
        <v>66593</v>
      </c>
      <c r="C44" s="1">
        <v>6193</v>
      </c>
      <c r="D44" s="7">
        <v>112.75</v>
      </c>
      <c r="E44" s="7">
        <v>71.739999999999995</v>
      </c>
      <c r="F44" s="4">
        <f t="shared" si="0"/>
        <v>0.30527692978630616</v>
      </c>
      <c r="G44" s="7">
        <v>0.77</v>
      </c>
      <c r="H44" s="7">
        <v>92.18</v>
      </c>
      <c r="I44" s="7">
        <v>19.690000000000001</v>
      </c>
      <c r="J44" s="7">
        <v>17.46</v>
      </c>
      <c r="K44" s="4">
        <f t="shared" si="1"/>
        <v>0.42553238052175379</v>
      </c>
      <c r="L44" s="7">
        <v>252.23</v>
      </c>
      <c r="M44" s="7">
        <v>77.83</v>
      </c>
      <c r="N44" s="7">
        <v>1.07</v>
      </c>
      <c r="O44" s="7">
        <v>0.02</v>
      </c>
      <c r="P44" s="6">
        <f t="shared" si="2"/>
        <v>21.27661902608769</v>
      </c>
      <c r="Q44" s="7">
        <v>4.7</v>
      </c>
      <c r="R44" s="7">
        <v>1.93</v>
      </c>
      <c r="S44" s="7">
        <v>0.33</v>
      </c>
      <c r="T44" s="7">
        <v>3.55</v>
      </c>
      <c r="U44" s="7">
        <v>0.24</v>
      </c>
      <c r="V44" s="7">
        <v>88.16</v>
      </c>
      <c r="X44" s="23">
        <f t="shared" si="10"/>
        <v>113</v>
      </c>
      <c r="Y44" s="23">
        <f t="shared" si="11"/>
        <v>34</v>
      </c>
      <c r="Z44" s="23">
        <f t="shared" si="12"/>
        <v>111</v>
      </c>
      <c r="AA44" s="23">
        <f t="shared" si="13"/>
        <v>140</v>
      </c>
      <c r="AB44" s="23">
        <f t="shared" si="14"/>
        <v>59</v>
      </c>
      <c r="AC44" s="24">
        <f t="shared" si="15"/>
        <v>91.4</v>
      </c>
      <c r="AD44" s="23">
        <f t="shared" si="16"/>
        <v>104</v>
      </c>
    </row>
    <row r="45" spans="1:30" x14ac:dyDescent="0.25">
      <c r="A45" t="s">
        <v>145</v>
      </c>
      <c r="B45">
        <v>12604</v>
      </c>
      <c r="C45" s="1">
        <v>7060</v>
      </c>
      <c r="D45" s="7">
        <v>64.430000000000007</v>
      </c>
      <c r="E45" s="7">
        <v>39.57</v>
      </c>
      <c r="F45" s="4">
        <f t="shared" si="0"/>
        <v>0.24531668153434433</v>
      </c>
      <c r="G45" s="7">
        <v>0.33</v>
      </c>
      <c r="H45" s="7">
        <v>58.19</v>
      </c>
      <c r="I45" s="7">
        <v>5.36</v>
      </c>
      <c r="J45" s="7">
        <v>8.32</v>
      </c>
      <c r="K45" s="4">
        <f t="shared" si="1"/>
        <v>0.61995623334431216</v>
      </c>
      <c r="L45" s="7">
        <v>134.52000000000001</v>
      </c>
      <c r="M45" s="7">
        <v>67.989999999999995</v>
      </c>
      <c r="N45" s="7">
        <v>0.83</v>
      </c>
      <c r="O45" s="7">
        <v>0.38</v>
      </c>
      <c r="P45" s="6">
        <f t="shared" si="2"/>
        <v>1.6314637719587162</v>
      </c>
      <c r="Q45" s="7">
        <v>5.32</v>
      </c>
      <c r="R45" s="7">
        <v>2.11</v>
      </c>
      <c r="S45" s="7">
        <v>0.55000000000000004</v>
      </c>
      <c r="T45" s="7">
        <v>3.64</v>
      </c>
      <c r="U45" s="7">
        <v>0.7</v>
      </c>
      <c r="V45" s="7">
        <v>73.83</v>
      </c>
      <c r="X45" s="23">
        <f t="shared" si="10"/>
        <v>48</v>
      </c>
      <c r="Y45" s="23">
        <f t="shared" si="11"/>
        <v>25</v>
      </c>
      <c r="Z45" s="23">
        <f t="shared" si="12"/>
        <v>71</v>
      </c>
      <c r="AA45" s="23">
        <f t="shared" si="13"/>
        <v>87</v>
      </c>
      <c r="AB45" s="23">
        <f t="shared" si="14"/>
        <v>82</v>
      </c>
      <c r="AC45" s="24">
        <f t="shared" si="15"/>
        <v>62.6</v>
      </c>
      <c r="AD45" s="23">
        <f t="shared" si="16"/>
        <v>51</v>
      </c>
    </row>
    <row r="46" spans="1:30" x14ac:dyDescent="0.25">
      <c r="A46" t="s">
        <v>146</v>
      </c>
      <c r="B46">
        <v>66824</v>
      </c>
      <c r="C46" s="1">
        <v>30936</v>
      </c>
      <c r="D46" s="7">
        <v>505.17</v>
      </c>
      <c r="E46" s="7">
        <v>364.26</v>
      </c>
      <c r="F46" s="4">
        <f t="shared" si="0"/>
        <v>2.3440146331549352</v>
      </c>
      <c r="G46" s="7">
        <v>3.46</v>
      </c>
      <c r="H46" s="7">
        <v>384.27</v>
      </c>
      <c r="I46" s="7">
        <v>84.8</v>
      </c>
      <c r="J46" s="7">
        <v>16.79</v>
      </c>
      <c r="K46" s="4">
        <f t="shared" si="1"/>
        <v>0.64350042089577097</v>
      </c>
      <c r="L46" s="7">
        <v>147.61000000000001</v>
      </c>
      <c r="M46" s="7">
        <v>94.79</v>
      </c>
      <c r="N46" s="7">
        <v>0.95</v>
      </c>
      <c r="O46" s="7">
        <v>0.06</v>
      </c>
      <c r="P46" s="6">
        <f t="shared" si="2"/>
        <v>10.725007014929517</v>
      </c>
      <c r="Q46" s="7">
        <v>4.43</v>
      </c>
      <c r="R46" s="7">
        <v>2.95</v>
      </c>
      <c r="S46" s="7">
        <v>0.72</v>
      </c>
      <c r="T46" s="7">
        <v>3.41</v>
      </c>
      <c r="U46" s="7">
        <v>0.85</v>
      </c>
      <c r="V46" s="7">
        <v>71.42</v>
      </c>
      <c r="X46" s="23">
        <f t="shared" si="10"/>
        <v>32</v>
      </c>
      <c r="Y46" s="23">
        <f t="shared" si="11"/>
        <v>44</v>
      </c>
      <c r="Z46" s="23">
        <f t="shared" si="12"/>
        <v>3</v>
      </c>
      <c r="AA46" s="23">
        <f t="shared" si="13"/>
        <v>70</v>
      </c>
      <c r="AB46" s="23">
        <f t="shared" si="14"/>
        <v>31</v>
      </c>
      <c r="AC46" s="24">
        <f t="shared" si="15"/>
        <v>36</v>
      </c>
      <c r="AD46" s="23">
        <f t="shared" si="16"/>
        <v>9</v>
      </c>
    </row>
    <row r="47" spans="1:30" x14ac:dyDescent="0.25">
      <c r="A47" t="s">
        <v>147</v>
      </c>
      <c r="B47">
        <v>24279</v>
      </c>
      <c r="C47" s="1">
        <v>31943</v>
      </c>
      <c r="D47" s="7">
        <v>537.95000000000005</v>
      </c>
      <c r="E47" s="7">
        <v>328.11</v>
      </c>
      <c r="F47" s="4">
        <f t="shared" si="0"/>
        <v>1.8767705382436262</v>
      </c>
      <c r="G47" s="7">
        <v>0.53</v>
      </c>
      <c r="H47" s="7">
        <v>417.35</v>
      </c>
      <c r="I47" s="7">
        <v>55.31</v>
      </c>
      <c r="J47" s="7">
        <v>10.28</v>
      </c>
      <c r="K47" s="4">
        <f t="shared" si="1"/>
        <v>0.57199431234757436</v>
      </c>
      <c r="L47" s="7">
        <v>28.24</v>
      </c>
      <c r="M47" s="7">
        <v>78.62</v>
      </c>
      <c r="N47" s="7">
        <v>0.16</v>
      </c>
      <c r="O47" s="7">
        <v>0.18</v>
      </c>
      <c r="P47" s="6">
        <f t="shared" si="2"/>
        <v>3.1777461797087465</v>
      </c>
      <c r="Q47" s="7">
        <v>4.04</v>
      </c>
      <c r="R47" s="7">
        <v>2.2999999999999998</v>
      </c>
      <c r="S47" s="7">
        <v>1.18</v>
      </c>
      <c r="T47" s="7">
        <v>2.25</v>
      </c>
      <c r="U47" s="7">
        <v>0.49</v>
      </c>
      <c r="V47" s="7">
        <v>65.06</v>
      </c>
      <c r="X47" s="23">
        <f t="shared" si="10"/>
        <v>74</v>
      </c>
      <c r="Y47" s="23">
        <f t="shared" si="11"/>
        <v>135</v>
      </c>
      <c r="Z47" s="23">
        <f t="shared" si="12"/>
        <v>28</v>
      </c>
      <c r="AA47" s="23">
        <f t="shared" si="13"/>
        <v>43</v>
      </c>
      <c r="AB47" s="23">
        <f t="shared" si="14"/>
        <v>58</v>
      </c>
      <c r="AC47" s="24">
        <f t="shared" si="15"/>
        <v>67.599999999999994</v>
      </c>
      <c r="AD47" s="23">
        <f t="shared" si="16"/>
        <v>59</v>
      </c>
    </row>
    <row r="48" spans="1:30" x14ac:dyDescent="0.25">
      <c r="A48" t="s">
        <v>148</v>
      </c>
      <c r="B48">
        <v>67905</v>
      </c>
      <c r="C48">
        <v>103</v>
      </c>
      <c r="D48" s="7">
        <v>0.56000000000000005</v>
      </c>
      <c r="E48" s="7">
        <v>0.31</v>
      </c>
      <c r="F48" s="4">
        <v>0</v>
      </c>
      <c r="G48" s="7">
        <v>0</v>
      </c>
      <c r="H48" s="7">
        <v>0.35</v>
      </c>
      <c r="I48" s="7">
        <v>0.21</v>
      </c>
      <c r="J48" s="7">
        <v>37.08</v>
      </c>
      <c r="K48" s="4">
        <f t="shared" si="1"/>
        <v>0</v>
      </c>
      <c r="L48" s="7">
        <v>0</v>
      </c>
      <c r="M48" s="7">
        <v>88.22</v>
      </c>
      <c r="N48" s="7">
        <v>0</v>
      </c>
      <c r="O48" s="7">
        <v>0</v>
      </c>
      <c r="P48" s="6">
        <v>2</v>
      </c>
      <c r="Q48" s="7">
        <v>9.42</v>
      </c>
      <c r="R48" s="7">
        <v>1.6</v>
      </c>
      <c r="S48" s="7">
        <v>0.65</v>
      </c>
      <c r="T48" s="7">
        <v>5.3</v>
      </c>
      <c r="U48" s="7">
        <v>0.34</v>
      </c>
      <c r="V48" s="7">
        <v>86.39</v>
      </c>
      <c r="X48" s="23">
        <f t="shared" si="10"/>
        <v>100</v>
      </c>
      <c r="Y48" s="23">
        <f t="shared" si="11"/>
        <v>1</v>
      </c>
      <c r="Z48" s="23">
        <f t="shared" si="12"/>
        <v>139</v>
      </c>
      <c r="AA48" s="23">
        <f t="shared" si="13"/>
        <v>134</v>
      </c>
      <c r="AB48" s="23">
        <f t="shared" si="14"/>
        <v>48</v>
      </c>
      <c r="AC48" s="24">
        <f t="shared" si="15"/>
        <v>84.4</v>
      </c>
      <c r="AD48" s="23">
        <f t="shared" si="16"/>
        <v>91</v>
      </c>
    </row>
    <row r="49" spans="1:30" x14ac:dyDescent="0.25">
      <c r="A49" t="s">
        <v>149</v>
      </c>
      <c r="B49">
        <v>66371</v>
      </c>
      <c r="C49">
        <v>500</v>
      </c>
      <c r="D49" s="7">
        <v>1.99</v>
      </c>
      <c r="E49" s="7">
        <v>0.45</v>
      </c>
      <c r="F49" s="4">
        <f t="shared" si="0"/>
        <v>2.292421255329879E-3</v>
      </c>
      <c r="G49" s="7">
        <v>0.01</v>
      </c>
      <c r="H49" s="7">
        <v>1.61</v>
      </c>
      <c r="I49" s="7">
        <v>0.38</v>
      </c>
      <c r="J49" s="7">
        <v>19.21</v>
      </c>
      <c r="K49" s="4">
        <f t="shared" si="1"/>
        <v>0.50942694562886204</v>
      </c>
      <c r="L49" s="7">
        <v>436.22</v>
      </c>
      <c r="M49" s="7">
        <v>27.89</v>
      </c>
      <c r="N49" s="7">
        <v>3.23</v>
      </c>
      <c r="O49" s="7">
        <v>0.94</v>
      </c>
      <c r="P49" s="6">
        <f t="shared" si="2"/>
        <v>0.54194355917964054</v>
      </c>
      <c r="Q49" s="7">
        <v>9.9700000000000006</v>
      </c>
      <c r="R49" s="7">
        <v>1.74</v>
      </c>
      <c r="S49" s="7">
        <v>0.15</v>
      </c>
      <c r="T49" s="7">
        <v>3.65</v>
      </c>
      <c r="U49" s="7">
        <v>-0.28999999999999998</v>
      </c>
      <c r="V49" s="7">
        <v>104.69</v>
      </c>
      <c r="X49" s="23">
        <f t="shared" si="10"/>
        <v>146</v>
      </c>
      <c r="Y49" s="23">
        <f t="shared" si="11"/>
        <v>23</v>
      </c>
      <c r="Z49" s="23">
        <f t="shared" si="12"/>
        <v>132</v>
      </c>
      <c r="AA49" s="23">
        <f t="shared" si="13"/>
        <v>153</v>
      </c>
      <c r="AB49" s="23">
        <f t="shared" si="14"/>
        <v>148</v>
      </c>
      <c r="AC49" s="24">
        <f t="shared" si="15"/>
        <v>120.4</v>
      </c>
      <c r="AD49" s="23">
        <f t="shared" si="16"/>
        <v>145</v>
      </c>
    </row>
    <row r="50" spans="1:30" x14ac:dyDescent="0.25">
      <c r="A50" t="s">
        <v>150</v>
      </c>
      <c r="B50">
        <v>11400</v>
      </c>
      <c r="C50" s="1">
        <v>3243</v>
      </c>
      <c r="D50" s="7">
        <v>32.01</v>
      </c>
      <c r="E50" s="7">
        <v>15.15</v>
      </c>
      <c r="F50" s="4">
        <f t="shared" si="0"/>
        <v>0</v>
      </c>
      <c r="G50" s="7">
        <v>0</v>
      </c>
      <c r="H50" s="7">
        <v>28.12</v>
      </c>
      <c r="I50" s="7">
        <v>3.93</v>
      </c>
      <c r="J50" s="7">
        <v>12.29</v>
      </c>
      <c r="K50" s="4">
        <f t="shared" si="1"/>
        <v>0</v>
      </c>
      <c r="L50" s="7">
        <v>31.84</v>
      </c>
      <c r="M50" s="7">
        <v>53.86</v>
      </c>
      <c r="N50" s="7">
        <v>0.02</v>
      </c>
      <c r="O50" s="7">
        <v>0.1</v>
      </c>
      <c r="P50" s="6">
        <v>2</v>
      </c>
      <c r="Q50" s="7">
        <v>4.7</v>
      </c>
      <c r="R50" s="7">
        <v>2.15</v>
      </c>
      <c r="S50" s="7">
        <v>0.82</v>
      </c>
      <c r="T50" s="7">
        <v>2.59</v>
      </c>
      <c r="U50" s="7">
        <v>0.53</v>
      </c>
      <c r="V50" s="7">
        <v>67.63</v>
      </c>
      <c r="X50" s="23">
        <f t="shared" si="10"/>
        <v>69</v>
      </c>
      <c r="Y50" s="23">
        <f t="shared" si="11"/>
        <v>112</v>
      </c>
      <c r="Z50" s="23">
        <f t="shared" si="12"/>
        <v>64</v>
      </c>
      <c r="AA50" s="23">
        <f t="shared" si="13"/>
        <v>49</v>
      </c>
      <c r="AB50" s="23">
        <f t="shared" si="14"/>
        <v>110</v>
      </c>
      <c r="AC50" s="24">
        <f t="shared" si="15"/>
        <v>80.8</v>
      </c>
      <c r="AD50" s="23">
        <f t="shared" si="16"/>
        <v>84</v>
      </c>
    </row>
    <row r="51" spans="1:30" x14ac:dyDescent="0.25">
      <c r="A51" t="s">
        <v>151</v>
      </c>
      <c r="B51">
        <v>4201</v>
      </c>
      <c r="C51" s="1">
        <v>1506</v>
      </c>
      <c r="D51" s="7">
        <v>13.97</v>
      </c>
      <c r="E51" s="7">
        <v>5.43</v>
      </c>
      <c r="F51" s="4">
        <f t="shared" si="0"/>
        <v>4.6662104149816461E-2</v>
      </c>
      <c r="G51" s="7">
        <v>0.15</v>
      </c>
      <c r="H51" s="7">
        <v>12.93</v>
      </c>
      <c r="I51" s="7">
        <v>1.01</v>
      </c>
      <c r="J51" s="7">
        <v>7.23</v>
      </c>
      <c r="K51" s="4">
        <f t="shared" si="1"/>
        <v>0.85933893461908784</v>
      </c>
      <c r="L51" s="7">
        <v>321.45999999999998</v>
      </c>
      <c r="M51" s="7">
        <v>41.98</v>
      </c>
      <c r="N51" s="7">
        <v>2.74</v>
      </c>
      <c r="O51" s="7">
        <v>0.24</v>
      </c>
      <c r="P51" s="6">
        <f t="shared" si="2"/>
        <v>3.5805788942461994</v>
      </c>
      <c r="Q51" s="7">
        <v>5.22</v>
      </c>
      <c r="R51" s="7">
        <v>1.96</v>
      </c>
      <c r="S51" s="7">
        <v>0.1</v>
      </c>
      <c r="T51" s="7">
        <v>3.19</v>
      </c>
      <c r="U51" s="7">
        <v>-0.33</v>
      </c>
      <c r="V51" s="7">
        <v>96.06</v>
      </c>
      <c r="X51" s="23">
        <f t="shared" si="10"/>
        <v>149</v>
      </c>
      <c r="Y51" s="23">
        <f t="shared" si="11"/>
        <v>61</v>
      </c>
      <c r="Z51" s="23">
        <f t="shared" si="12"/>
        <v>106</v>
      </c>
      <c r="AA51" s="23">
        <f t="shared" si="13"/>
        <v>147</v>
      </c>
      <c r="AB51" s="23">
        <f t="shared" si="14"/>
        <v>127</v>
      </c>
      <c r="AC51" s="24">
        <f t="shared" si="15"/>
        <v>118</v>
      </c>
      <c r="AD51" s="23">
        <f t="shared" si="16"/>
        <v>144</v>
      </c>
    </row>
    <row r="52" spans="1:30" x14ac:dyDescent="0.25">
      <c r="A52" t="s">
        <v>152</v>
      </c>
      <c r="B52">
        <v>67902</v>
      </c>
      <c r="C52" s="1">
        <v>10417</v>
      </c>
      <c r="D52" s="7">
        <v>173.76</v>
      </c>
      <c r="E52" s="7">
        <v>88.18</v>
      </c>
      <c r="F52" s="4">
        <f t="shared" si="0"/>
        <v>0.67613252197430695</v>
      </c>
      <c r="G52" s="7">
        <v>0.1</v>
      </c>
      <c r="H52" s="7">
        <v>145.63</v>
      </c>
      <c r="I52" s="7">
        <v>27.56</v>
      </c>
      <c r="J52" s="7">
        <v>15.86</v>
      </c>
      <c r="K52" s="4">
        <f t="shared" si="1"/>
        <v>0.76676403036324214</v>
      </c>
      <c r="L52" s="7">
        <v>14.79</v>
      </c>
      <c r="M52" s="7">
        <v>60.55</v>
      </c>
      <c r="N52" s="7">
        <v>0.11</v>
      </c>
      <c r="O52" s="7">
        <v>0.06</v>
      </c>
      <c r="P52" s="6">
        <f t="shared" si="2"/>
        <v>12.779400506054037</v>
      </c>
      <c r="Q52" s="7">
        <v>3.91</v>
      </c>
      <c r="R52" s="7">
        <v>2.2200000000000002</v>
      </c>
      <c r="S52" s="7">
        <v>0.87</v>
      </c>
      <c r="T52" s="7">
        <v>2.2400000000000002</v>
      </c>
      <c r="U52" s="7">
        <v>1.61</v>
      </c>
      <c r="V52" s="7">
        <v>37.54</v>
      </c>
      <c r="X52" s="23">
        <f t="shared" si="10"/>
        <v>2</v>
      </c>
      <c r="Y52" s="23">
        <f t="shared" si="11"/>
        <v>136</v>
      </c>
      <c r="Z52" s="23">
        <f t="shared" si="12"/>
        <v>45</v>
      </c>
      <c r="AA52" s="23">
        <f t="shared" si="13"/>
        <v>2</v>
      </c>
      <c r="AB52" s="23">
        <f t="shared" si="14"/>
        <v>98</v>
      </c>
      <c r="AC52" s="24">
        <f t="shared" si="15"/>
        <v>56.6</v>
      </c>
      <c r="AD52" s="23">
        <f t="shared" si="16"/>
        <v>38</v>
      </c>
    </row>
    <row r="53" spans="1:30" x14ac:dyDescent="0.25">
      <c r="A53" t="s">
        <v>153</v>
      </c>
      <c r="B53">
        <v>24560</v>
      </c>
      <c r="C53" s="1">
        <v>88593</v>
      </c>
      <c r="D53" s="7">
        <v>1239.1300000000001</v>
      </c>
      <c r="E53" s="7">
        <v>1048.18</v>
      </c>
      <c r="F53" s="4">
        <f t="shared" si="0"/>
        <v>7.8699815219217184</v>
      </c>
      <c r="G53" s="7">
        <v>9.3699999999999992</v>
      </c>
      <c r="H53" s="7">
        <v>1062.74</v>
      </c>
      <c r="I53" s="7">
        <v>129.56</v>
      </c>
      <c r="J53" s="7">
        <v>10.46</v>
      </c>
      <c r="K53" s="4">
        <f t="shared" si="1"/>
        <v>0.75082347706707986</v>
      </c>
      <c r="L53" s="7">
        <v>119.06</v>
      </c>
      <c r="M53" s="7">
        <v>98.63</v>
      </c>
      <c r="N53" s="7">
        <v>0.89</v>
      </c>
      <c r="O53" s="7">
        <v>0.24</v>
      </c>
      <c r="P53" s="6">
        <f t="shared" si="2"/>
        <v>3.128431154446166</v>
      </c>
      <c r="Q53" s="7">
        <v>4.13</v>
      </c>
      <c r="R53" s="7">
        <v>2.2000000000000002</v>
      </c>
      <c r="S53" s="7">
        <v>0.91</v>
      </c>
      <c r="T53" s="7">
        <v>2.99</v>
      </c>
      <c r="U53" s="7">
        <v>0.63</v>
      </c>
      <c r="V53" s="7">
        <v>69.7</v>
      </c>
      <c r="X53" s="23">
        <f t="shared" si="10"/>
        <v>54</v>
      </c>
      <c r="Y53" s="23">
        <f t="shared" si="11"/>
        <v>70</v>
      </c>
      <c r="Z53" s="23">
        <f t="shared" si="12"/>
        <v>50</v>
      </c>
      <c r="AA53" s="23">
        <f t="shared" si="13"/>
        <v>61</v>
      </c>
      <c r="AB53" s="23">
        <f t="shared" si="14"/>
        <v>23</v>
      </c>
      <c r="AC53" s="24">
        <f t="shared" si="15"/>
        <v>51.6</v>
      </c>
      <c r="AD53" s="23">
        <f t="shared" si="16"/>
        <v>28</v>
      </c>
    </row>
    <row r="54" spans="1:30" x14ac:dyDescent="0.25">
      <c r="A54" t="s">
        <v>154</v>
      </c>
      <c r="B54">
        <v>9095</v>
      </c>
      <c r="C54" s="1">
        <v>91131</v>
      </c>
      <c r="D54" s="7">
        <v>1423.04</v>
      </c>
      <c r="E54" s="7">
        <v>1184.79</v>
      </c>
      <c r="F54" s="4">
        <f t="shared" si="0"/>
        <v>6.3489332415691679</v>
      </c>
      <c r="G54" s="7">
        <v>3.69</v>
      </c>
      <c r="H54" s="7">
        <v>1248.8</v>
      </c>
      <c r="I54" s="7">
        <v>146.81</v>
      </c>
      <c r="J54" s="7">
        <v>10.32</v>
      </c>
      <c r="K54" s="4">
        <f t="shared" si="1"/>
        <v>0.53586992138431022</v>
      </c>
      <c r="L54" s="7">
        <v>58.12</v>
      </c>
      <c r="M54" s="7">
        <v>94.87</v>
      </c>
      <c r="N54" s="7">
        <v>0.31</v>
      </c>
      <c r="O54" s="7">
        <v>0.2</v>
      </c>
      <c r="P54" s="6">
        <f t="shared" si="2"/>
        <v>2.679349606921551</v>
      </c>
      <c r="Q54" s="7">
        <v>4.3600000000000003</v>
      </c>
      <c r="R54" s="7">
        <v>2.1800000000000002</v>
      </c>
      <c r="S54" s="7">
        <v>1.39</v>
      </c>
      <c r="T54" s="7">
        <v>2.87</v>
      </c>
      <c r="U54" s="7">
        <v>0.56999999999999995</v>
      </c>
      <c r="V54" s="7">
        <v>59.21</v>
      </c>
      <c r="X54" s="23">
        <f t="shared" si="10"/>
        <v>62</v>
      </c>
      <c r="Y54" s="23">
        <f t="shared" si="11"/>
        <v>84</v>
      </c>
      <c r="Z54" s="23">
        <f t="shared" si="12"/>
        <v>60</v>
      </c>
      <c r="AA54" s="23">
        <f t="shared" si="13"/>
        <v>26</v>
      </c>
      <c r="AB54" s="23">
        <f t="shared" si="14"/>
        <v>30</v>
      </c>
      <c r="AC54" s="24">
        <f t="shared" si="15"/>
        <v>52.4</v>
      </c>
      <c r="AD54" s="23">
        <f t="shared" si="16"/>
        <v>29</v>
      </c>
    </row>
    <row r="55" spans="1:30" x14ac:dyDescent="0.25">
      <c r="A55" t="s">
        <v>155</v>
      </c>
      <c r="B55">
        <v>67696</v>
      </c>
      <c r="C55" s="1">
        <v>50531</v>
      </c>
      <c r="D55" s="7">
        <v>789.83</v>
      </c>
      <c r="E55" s="7">
        <v>655.03</v>
      </c>
      <c r="F55" s="4">
        <f t="shared" si="0"/>
        <v>5.0592191840912415</v>
      </c>
      <c r="G55" s="7">
        <v>3.46</v>
      </c>
      <c r="H55" s="7">
        <v>593.67999999999995</v>
      </c>
      <c r="I55" s="7">
        <v>68.13</v>
      </c>
      <c r="J55" s="7">
        <v>8.6300000000000008</v>
      </c>
      <c r="K55" s="4">
        <f t="shared" si="1"/>
        <v>0.77236449996049672</v>
      </c>
      <c r="L55" s="7">
        <v>68.39</v>
      </c>
      <c r="M55" s="7">
        <v>110.33</v>
      </c>
      <c r="N55" s="7">
        <v>0.53</v>
      </c>
      <c r="O55" s="7">
        <v>0.2</v>
      </c>
      <c r="P55" s="6">
        <f t="shared" si="2"/>
        <v>3.8618224998024835</v>
      </c>
      <c r="Q55" s="7">
        <v>4.9400000000000004</v>
      </c>
      <c r="R55" s="7">
        <v>2.0699999999999998</v>
      </c>
      <c r="S55" s="7">
        <v>1.1000000000000001</v>
      </c>
      <c r="T55" s="7">
        <v>3.5</v>
      </c>
      <c r="U55" s="7">
        <v>0.97</v>
      </c>
      <c r="V55" s="7">
        <v>60.78</v>
      </c>
      <c r="X55" s="23">
        <f t="shared" si="10"/>
        <v>17</v>
      </c>
      <c r="Y55" s="23">
        <f t="shared" si="11"/>
        <v>40</v>
      </c>
      <c r="Z55" s="23">
        <f t="shared" si="12"/>
        <v>77</v>
      </c>
      <c r="AA55" s="23">
        <f t="shared" si="13"/>
        <v>30</v>
      </c>
      <c r="AB55" s="23">
        <f t="shared" si="14"/>
        <v>7</v>
      </c>
      <c r="AC55" s="24">
        <f t="shared" si="15"/>
        <v>34.200000000000003</v>
      </c>
      <c r="AD55" s="23">
        <f t="shared" si="16"/>
        <v>7</v>
      </c>
    </row>
    <row r="56" spans="1:30" x14ac:dyDescent="0.25">
      <c r="A56" t="s">
        <v>156</v>
      </c>
      <c r="B56">
        <v>67710</v>
      </c>
      <c r="C56" s="1">
        <v>1246</v>
      </c>
      <c r="D56" s="7">
        <v>18.04</v>
      </c>
      <c r="E56" s="7">
        <v>5.59</v>
      </c>
      <c r="F56" s="4">
        <f t="shared" si="0"/>
        <v>8.6961562989158782E-3</v>
      </c>
      <c r="G56" s="7">
        <v>0.03</v>
      </c>
      <c r="H56" s="7">
        <v>15.77</v>
      </c>
      <c r="I56" s="7">
        <v>2.25</v>
      </c>
      <c r="J56" s="7">
        <v>12.46</v>
      </c>
      <c r="K56" s="4">
        <f t="shared" si="1"/>
        <v>0.15556630230618745</v>
      </c>
      <c r="L56" s="7">
        <v>344.98</v>
      </c>
      <c r="M56" s="7">
        <v>35.42</v>
      </c>
      <c r="N56" s="7">
        <v>0.5</v>
      </c>
      <c r="O56" s="7">
        <v>-0.02</v>
      </c>
      <c r="P56" s="6">
        <v>3</v>
      </c>
      <c r="Q56" s="7">
        <v>5.31</v>
      </c>
      <c r="R56" s="7">
        <v>2.2000000000000002</v>
      </c>
      <c r="S56" s="7">
        <v>0.4</v>
      </c>
      <c r="T56" s="7">
        <v>2.86</v>
      </c>
      <c r="U56" s="7">
        <v>0.06</v>
      </c>
      <c r="V56" s="7">
        <v>88.17</v>
      </c>
      <c r="X56" s="23">
        <f t="shared" si="10"/>
        <v>132</v>
      </c>
      <c r="Y56" s="23">
        <f t="shared" si="11"/>
        <v>86</v>
      </c>
      <c r="Z56" s="23">
        <f t="shared" si="12"/>
        <v>50</v>
      </c>
      <c r="AA56" s="23">
        <f t="shared" si="13"/>
        <v>141</v>
      </c>
      <c r="AB56" s="23">
        <f t="shared" si="14"/>
        <v>138</v>
      </c>
      <c r="AC56" s="24">
        <f t="shared" si="15"/>
        <v>109.4</v>
      </c>
      <c r="AD56" s="23">
        <f t="shared" si="16"/>
        <v>140</v>
      </c>
    </row>
    <row r="57" spans="1:30" x14ac:dyDescent="0.25">
      <c r="A57" t="s">
        <v>157</v>
      </c>
      <c r="B57">
        <v>17679</v>
      </c>
      <c r="C57" s="1">
        <v>1199</v>
      </c>
      <c r="D57" s="7">
        <v>4.71</v>
      </c>
      <c r="E57" s="7">
        <v>2.65</v>
      </c>
      <c r="F57" s="4">
        <f t="shared" si="0"/>
        <v>7.202881152460984E-2</v>
      </c>
      <c r="G57" s="7">
        <v>0.03</v>
      </c>
      <c r="H57" s="7">
        <v>4.22</v>
      </c>
      <c r="I57" s="7">
        <v>0.47</v>
      </c>
      <c r="J57" s="7">
        <v>10</v>
      </c>
      <c r="K57" s="4">
        <f t="shared" si="1"/>
        <v>2.7180683594192394</v>
      </c>
      <c r="L57" s="7">
        <v>41.65</v>
      </c>
      <c r="M57" s="7">
        <v>62.84</v>
      </c>
      <c r="N57" s="7">
        <v>1.28</v>
      </c>
      <c r="O57" s="7">
        <v>0.34</v>
      </c>
      <c r="P57" s="6">
        <f t="shared" si="2"/>
        <v>7.9943187041742334</v>
      </c>
      <c r="Q57" s="7">
        <v>6.91</v>
      </c>
      <c r="R57" s="7">
        <v>2.04</v>
      </c>
      <c r="S57" s="7">
        <v>0.45</v>
      </c>
      <c r="T57" s="7">
        <v>4.4000000000000004</v>
      </c>
      <c r="U57" s="7">
        <v>1.2</v>
      </c>
      <c r="V57" s="7">
        <v>63.25</v>
      </c>
      <c r="X57" s="23">
        <f t="shared" si="10"/>
        <v>6</v>
      </c>
      <c r="Y57" s="23">
        <f t="shared" si="11"/>
        <v>6</v>
      </c>
      <c r="Z57" s="23">
        <f t="shared" si="12"/>
        <v>88</v>
      </c>
      <c r="AA57" s="23">
        <f t="shared" si="13"/>
        <v>37</v>
      </c>
      <c r="AB57" s="23">
        <f t="shared" si="14"/>
        <v>91</v>
      </c>
      <c r="AC57" s="24">
        <f t="shared" si="15"/>
        <v>45.6</v>
      </c>
      <c r="AD57" s="23">
        <f t="shared" si="16"/>
        <v>18</v>
      </c>
    </row>
    <row r="58" spans="1:30" x14ac:dyDescent="0.25">
      <c r="A58" t="s">
        <v>158</v>
      </c>
      <c r="B58">
        <v>67875</v>
      </c>
      <c r="C58" s="1">
        <v>21118</v>
      </c>
      <c r="D58" s="7">
        <v>204.17</v>
      </c>
      <c r="E58" s="7">
        <v>129.05000000000001</v>
      </c>
      <c r="F58" s="4">
        <f t="shared" si="0"/>
        <v>0.9315323707498836</v>
      </c>
      <c r="G58" s="7">
        <v>0.4</v>
      </c>
      <c r="H58" s="7">
        <v>151.31</v>
      </c>
      <c r="I58" s="7">
        <v>19.079999999999998</v>
      </c>
      <c r="J58" s="7">
        <v>9.35</v>
      </c>
      <c r="K58" s="4">
        <f t="shared" si="1"/>
        <v>0.72183833456015767</v>
      </c>
      <c r="L58" s="7">
        <v>42.94</v>
      </c>
      <c r="M58" s="7">
        <v>85.29</v>
      </c>
      <c r="N58" s="7">
        <v>0.31</v>
      </c>
      <c r="O58" s="7">
        <v>0.23</v>
      </c>
      <c r="P58" s="6">
        <f t="shared" si="2"/>
        <v>3.1384275415659029</v>
      </c>
      <c r="Q58" s="7">
        <v>4.45</v>
      </c>
      <c r="R58" s="7">
        <v>2.83</v>
      </c>
      <c r="S58" s="7">
        <v>1.17</v>
      </c>
      <c r="T58" s="7">
        <v>2.8</v>
      </c>
      <c r="U58" s="7">
        <v>0.34</v>
      </c>
      <c r="V58" s="7">
        <v>76</v>
      </c>
      <c r="X58" s="23">
        <f t="shared" si="10"/>
        <v>100</v>
      </c>
      <c r="Y58" s="23">
        <f t="shared" si="11"/>
        <v>90</v>
      </c>
      <c r="Z58" s="23">
        <f t="shared" si="12"/>
        <v>4</v>
      </c>
      <c r="AA58" s="23">
        <f t="shared" si="13"/>
        <v>97</v>
      </c>
      <c r="AB58" s="23">
        <f t="shared" si="14"/>
        <v>51</v>
      </c>
      <c r="AC58" s="24">
        <f t="shared" si="15"/>
        <v>68.400000000000006</v>
      </c>
      <c r="AD58" s="23">
        <f t="shared" si="16"/>
        <v>61</v>
      </c>
    </row>
    <row r="59" spans="1:30" x14ac:dyDescent="0.25">
      <c r="A59" t="s">
        <v>159</v>
      </c>
      <c r="B59">
        <v>67845</v>
      </c>
      <c r="C59">
        <v>246</v>
      </c>
      <c r="D59" s="7">
        <v>2.94</v>
      </c>
      <c r="E59" s="7">
        <v>0.47</v>
      </c>
      <c r="F59" s="4">
        <f t="shared" si="0"/>
        <v>0</v>
      </c>
      <c r="G59" s="7">
        <v>0</v>
      </c>
      <c r="H59" s="7">
        <v>2.2000000000000002</v>
      </c>
      <c r="I59" s="7">
        <v>0.73</v>
      </c>
      <c r="J59" s="7">
        <v>25.03</v>
      </c>
      <c r="K59" s="4">
        <f t="shared" si="1"/>
        <v>0</v>
      </c>
      <c r="L59" s="7">
        <v>125.31</v>
      </c>
      <c r="M59" s="7">
        <v>21.15</v>
      </c>
      <c r="N59" s="7">
        <v>0.97</v>
      </c>
      <c r="O59" s="7">
        <v>1.6</v>
      </c>
      <c r="P59" s="6">
        <v>3</v>
      </c>
      <c r="Q59" s="7">
        <v>5.24</v>
      </c>
      <c r="R59" s="7">
        <v>1.85</v>
      </c>
      <c r="S59" s="7">
        <v>0.39</v>
      </c>
      <c r="T59" s="7">
        <v>2</v>
      </c>
      <c r="U59" s="7">
        <v>0.06</v>
      </c>
      <c r="V59" s="7">
        <v>72.06</v>
      </c>
      <c r="X59" s="23">
        <f t="shared" si="10"/>
        <v>132</v>
      </c>
      <c r="Y59" s="23">
        <f t="shared" si="11"/>
        <v>148</v>
      </c>
      <c r="Z59" s="23">
        <f t="shared" si="12"/>
        <v>123</v>
      </c>
      <c r="AA59" s="23">
        <f t="shared" si="13"/>
        <v>73</v>
      </c>
      <c r="AB59" s="23">
        <f t="shared" si="14"/>
        <v>155</v>
      </c>
      <c r="AC59" s="24">
        <f t="shared" si="15"/>
        <v>126.2</v>
      </c>
      <c r="AD59" s="23">
        <f t="shared" si="16"/>
        <v>148</v>
      </c>
    </row>
    <row r="60" spans="1:30" x14ac:dyDescent="0.25">
      <c r="A60" t="s">
        <v>160</v>
      </c>
      <c r="B60">
        <v>68057</v>
      </c>
      <c r="C60" s="1">
        <v>8794</v>
      </c>
      <c r="D60" s="7">
        <v>152.51</v>
      </c>
      <c r="E60" s="7">
        <v>103.13</v>
      </c>
      <c r="F60" s="4">
        <f t="shared" si="0"/>
        <v>0.53760607178622255</v>
      </c>
      <c r="G60" s="7">
        <v>2.04</v>
      </c>
      <c r="H60" s="7">
        <v>109.59</v>
      </c>
      <c r="I60" s="7">
        <v>14.46</v>
      </c>
      <c r="J60" s="7">
        <v>9.48</v>
      </c>
      <c r="K60" s="4">
        <f t="shared" si="1"/>
        <v>0.52128970404947406</v>
      </c>
      <c r="L60" s="7">
        <v>379.46</v>
      </c>
      <c r="M60" s="7">
        <v>94.1</v>
      </c>
      <c r="N60" s="7">
        <v>1.98</v>
      </c>
      <c r="O60" s="7">
        <v>0.02</v>
      </c>
      <c r="P60" s="6">
        <f t="shared" si="2"/>
        <v>26.064485202473701</v>
      </c>
      <c r="Q60" s="7">
        <v>4.26</v>
      </c>
      <c r="R60" s="7">
        <v>2.19</v>
      </c>
      <c r="S60" s="7">
        <v>1.18</v>
      </c>
      <c r="T60" s="7">
        <v>2.5299999999999998</v>
      </c>
      <c r="U60" s="7">
        <v>0.11</v>
      </c>
      <c r="V60" s="7">
        <v>76.569999999999993</v>
      </c>
      <c r="X60" s="23">
        <f t="shared" si="10"/>
        <v>126</v>
      </c>
      <c r="Y60" s="23">
        <f t="shared" si="11"/>
        <v>117</v>
      </c>
      <c r="Z60" s="23">
        <f t="shared" si="12"/>
        <v>57</v>
      </c>
      <c r="AA60" s="23">
        <f t="shared" si="13"/>
        <v>98</v>
      </c>
      <c r="AB60" s="23">
        <f t="shared" si="14"/>
        <v>35</v>
      </c>
      <c r="AC60" s="24">
        <f t="shared" si="15"/>
        <v>86.6</v>
      </c>
      <c r="AD60" s="23">
        <f t="shared" si="16"/>
        <v>93</v>
      </c>
    </row>
    <row r="61" spans="1:30" x14ac:dyDescent="0.25">
      <c r="A61" t="s">
        <v>161</v>
      </c>
      <c r="B61">
        <v>67749</v>
      </c>
      <c r="C61" s="1">
        <v>1960</v>
      </c>
      <c r="D61" s="7">
        <v>20.97</v>
      </c>
      <c r="E61" s="7">
        <v>10.26</v>
      </c>
      <c r="F61" s="4">
        <f t="shared" si="0"/>
        <v>0</v>
      </c>
      <c r="G61" s="7">
        <v>0</v>
      </c>
      <c r="H61" s="7">
        <v>17.54</v>
      </c>
      <c r="I61" s="7">
        <v>3.39</v>
      </c>
      <c r="J61" s="7">
        <v>16.149999999999999</v>
      </c>
      <c r="K61" s="4">
        <f t="shared" si="1"/>
        <v>0</v>
      </c>
      <c r="L61" s="7">
        <v>1.89</v>
      </c>
      <c r="M61" s="7">
        <v>58.49</v>
      </c>
      <c r="N61" s="7">
        <v>0.01</v>
      </c>
      <c r="O61" s="7">
        <v>0.01</v>
      </c>
      <c r="P61" s="6">
        <v>3</v>
      </c>
      <c r="Q61" s="7">
        <v>4.55</v>
      </c>
      <c r="R61" s="7">
        <v>2.0299999999999998</v>
      </c>
      <c r="S61" s="7">
        <v>0.34</v>
      </c>
      <c r="T61" s="7">
        <v>2.94</v>
      </c>
      <c r="U61" s="7">
        <v>0.61</v>
      </c>
      <c r="V61" s="7">
        <v>75.239999999999995</v>
      </c>
      <c r="X61" s="23">
        <f t="shared" si="10"/>
        <v>55</v>
      </c>
      <c r="Y61" s="23">
        <f t="shared" si="11"/>
        <v>80</v>
      </c>
      <c r="Z61" s="23">
        <f t="shared" si="12"/>
        <v>90</v>
      </c>
      <c r="AA61" s="23">
        <f t="shared" si="13"/>
        <v>92</v>
      </c>
      <c r="AB61" s="23">
        <f t="shared" si="14"/>
        <v>103</v>
      </c>
      <c r="AC61" s="24">
        <f t="shared" si="15"/>
        <v>84</v>
      </c>
      <c r="AD61" s="23">
        <f t="shared" si="16"/>
        <v>90</v>
      </c>
    </row>
    <row r="62" spans="1:30" x14ac:dyDescent="0.25">
      <c r="A62" t="s">
        <v>162</v>
      </c>
      <c r="B62">
        <v>24250</v>
      </c>
      <c r="C62" s="1">
        <v>34275</v>
      </c>
      <c r="D62" s="7">
        <v>504.02</v>
      </c>
      <c r="E62" s="7">
        <v>364.29</v>
      </c>
      <c r="F62" s="4">
        <f t="shared" si="0"/>
        <v>3.2638259292837715</v>
      </c>
      <c r="G62" s="7">
        <v>1.8</v>
      </c>
      <c r="H62" s="7">
        <v>390.01</v>
      </c>
      <c r="I62" s="7">
        <v>61.54</v>
      </c>
      <c r="J62" s="7">
        <v>12.21</v>
      </c>
      <c r="K62" s="4">
        <f t="shared" si="1"/>
        <v>0.89594167539152081</v>
      </c>
      <c r="L62" s="7">
        <v>55.15</v>
      </c>
      <c r="M62" s="7">
        <v>93.4</v>
      </c>
      <c r="N62" s="7">
        <v>0.49</v>
      </c>
      <c r="O62" s="7">
        <v>0.18</v>
      </c>
      <c r="P62" s="6">
        <f t="shared" si="2"/>
        <v>4.9774537521751157</v>
      </c>
      <c r="Q62" s="7">
        <v>4.24</v>
      </c>
      <c r="R62" s="7">
        <v>1.3</v>
      </c>
      <c r="S62" s="7">
        <v>0.57999999999999996</v>
      </c>
      <c r="T62" s="7">
        <v>2.96</v>
      </c>
      <c r="U62" s="7">
        <v>0.52</v>
      </c>
      <c r="V62" s="7">
        <v>74.319999999999993</v>
      </c>
      <c r="X62" s="23">
        <f t="shared" si="10"/>
        <v>70</v>
      </c>
      <c r="Y62" s="23">
        <f t="shared" si="11"/>
        <v>75</v>
      </c>
      <c r="Z62" s="23">
        <f t="shared" si="12"/>
        <v>149</v>
      </c>
      <c r="AA62" s="23">
        <f t="shared" si="13"/>
        <v>89</v>
      </c>
      <c r="AB62" s="23">
        <f t="shared" si="14"/>
        <v>36</v>
      </c>
      <c r="AC62" s="24">
        <f t="shared" si="15"/>
        <v>83.8</v>
      </c>
      <c r="AD62" s="23">
        <f t="shared" si="16"/>
        <v>89</v>
      </c>
    </row>
    <row r="63" spans="1:30" x14ac:dyDescent="0.25">
      <c r="A63" t="s">
        <v>163</v>
      </c>
      <c r="B63">
        <v>67352</v>
      </c>
      <c r="C63" s="1">
        <v>89943</v>
      </c>
      <c r="D63" s="7">
        <v>1436.35</v>
      </c>
      <c r="E63" s="7">
        <v>1215.24</v>
      </c>
      <c r="F63" s="4">
        <f t="shared" si="0"/>
        <v>6.3917199968396945</v>
      </c>
      <c r="G63" s="7">
        <v>8.09</v>
      </c>
      <c r="H63" s="7">
        <v>1198.3699999999999</v>
      </c>
      <c r="I63" s="7">
        <v>123.67</v>
      </c>
      <c r="J63" s="7">
        <v>8.61</v>
      </c>
      <c r="K63" s="4">
        <f t="shared" si="1"/>
        <v>0.5259635954082893</v>
      </c>
      <c r="L63" s="7">
        <v>126.57</v>
      </c>
      <c r="M63" s="7">
        <v>101.41</v>
      </c>
      <c r="N63" s="7">
        <v>0.67</v>
      </c>
      <c r="O63" s="7">
        <v>0.18</v>
      </c>
      <c r="P63" s="6">
        <f t="shared" si="2"/>
        <v>2.922019974490496</v>
      </c>
      <c r="Q63" s="7">
        <v>4.04</v>
      </c>
      <c r="R63" s="7">
        <v>1.02</v>
      </c>
      <c r="S63" s="7">
        <v>1.38</v>
      </c>
      <c r="T63" s="7">
        <v>2.3199999999999998</v>
      </c>
      <c r="U63" s="7">
        <v>0.68</v>
      </c>
      <c r="V63" s="7">
        <v>57.31</v>
      </c>
      <c r="X63" s="23">
        <f t="shared" si="10"/>
        <v>49</v>
      </c>
      <c r="Y63" s="23">
        <f t="shared" si="11"/>
        <v>131</v>
      </c>
      <c r="Z63" s="23">
        <f t="shared" si="12"/>
        <v>150</v>
      </c>
      <c r="AA63" s="23">
        <f t="shared" si="13"/>
        <v>21</v>
      </c>
      <c r="AB63" s="23">
        <f t="shared" si="14"/>
        <v>21</v>
      </c>
      <c r="AC63" s="24">
        <f t="shared" si="15"/>
        <v>74.400000000000006</v>
      </c>
      <c r="AD63" s="23">
        <f t="shared" si="16"/>
        <v>69</v>
      </c>
    </row>
    <row r="64" spans="1:30" x14ac:dyDescent="0.25">
      <c r="A64" t="s">
        <v>164</v>
      </c>
      <c r="B64">
        <v>66699</v>
      </c>
      <c r="C64" s="1">
        <v>49381</v>
      </c>
      <c r="D64" s="7">
        <v>727.53</v>
      </c>
      <c r="E64" s="7">
        <v>548.79</v>
      </c>
      <c r="F64" s="4">
        <f t="shared" si="0"/>
        <v>2.1107072966172771</v>
      </c>
      <c r="G64" s="7">
        <v>3.02</v>
      </c>
      <c r="H64" s="7">
        <v>508.27</v>
      </c>
      <c r="I64" s="7">
        <v>61.54</v>
      </c>
      <c r="J64" s="7">
        <v>8.4600000000000009</v>
      </c>
      <c r="K64" s="4">
        <f t="shared" si="1"/>
        <v>0.38461110745773014</v>
      </c>
      <c r="L64" s="7">
        <v>143.08000000000001</v>
      </c>
      <c r="M64" s="7">
        <v>107.97</v>
      </c>
      <c r="N64" s="7">
        <v>0.55000000000000004</v>
      </c>
      <c r="O64" s="7">
        <v>0.1</v>
      </c>
      <c r="P64" s="6">
        <f t="shared" si="2"/>
        <v>3.8461110745773013</v>
      </c>
      <c r="Q64" s="7">
        <v>3.98</v>
      </c>
      <c r="R64" s="7">
        <v>3.58</v>
      </c>
      <c r="S64" s="7">
        <v>1.86</v>
      </c>
      <c r="T64" s="7">
        <v>2.04</v>
      </c>
      <c r="U64" s="7">
        <v>0.37</v>
      </c>
      <c r="V64" s="7">
        <v>60.88</v>
      </c>
      <c r="X64" s="23">
        <f t="shared" si="10"/>
        <v>97</v>
      </c>
      <c r="Y64" s="23">
        <f t="shared" si="11"/>
        <v>144</v>
      </c>
      <c r="Z64" s="23">
        <f t="shared" si="12"/>
        <v>1</v>
      </c>
      <c r="AA64" s="23">
        <f t="shared" si="13"/>
        <v>31</v>
      </c>
      <c r="AB64" s="23">
        <f t="shared" si="14"/>
        <v>9</v>
      </c>
      <c r="AC64" s="24">
        <f t="shared" si="15"/>
        <v>56.4</v>
      </c>
      <c r="AD64" s="23">
        <f t="shared" si="16"/>
        <v>37</v>
      </c>
    </row>
    <row r="65" spans="1:30" x14ac:dyDescent="0.25">
      <c r="A65" t="s">
        <v>165</v>
      </c>
      <c r="B65">
        <v>1461</v>
      </c>
      <c r="C65" s="1">
        <v>1950</v>
      </c>
      <c r="D65" s="7">
        <v>20.190000000000001</v>
      </c>
      <c r="E65" s="7">
        <v>11.15</v>
      </c>
      <c r="F65" s="4">
        <f t="shared" si="0"/>
        <v>9.1333468642175758E-2</v>
      </c>
      <c r="G65" s="7">
        <v>0.09</v>
      </c>
      <c r="H65" s="7">
        <v>18</v>
      </c>
      <c r="I65" s="7">
        <v>2.08</v>
      </c>
      <c r="J65" s="7">
        <v>10.31</v>
      </c>
      <c r="K65" s="4">
        <f t="shared" si="1"/>
        <v>0.81913424791189016</v>
      </c>
      <c r="L65" s="7">
        <v>98.54</v>
      </c>
      <c r="M65" s="7">
        <v>61.95</v>
      </c>
      <c r="N65" s="7">
        <v>0.83</v>
      </c>
      <c r="O65" s="7">
        <v>0.56999999999999995</v>
      </c>
      <c r="P65" s="6">
        <f t="shared" si="2"/>
        <v>1.4370776279155968</v>
      </c>
      <c r="Q65" s="7">
        <v>5.01</v>
      </c>
      <c r="R65" s="7">
        <v>1.84</v>
      </c>
      <c r="S65" s="7">
        <v>0.8</v>
      </c>
      <c r="T65" s="7">
        <v>2.97</v>
      </c>
      <c r="U65" s="7">
        <v>0.32</v>
      </c>
      <c r="V65" s="7">
        <v>70.44</v>
      </c>
      <c r="X65" s="23">
        <f t="shared" si="10"/>
        <v>104</v>
      </c>
      <c r="Y65" s="23">
        <f t="shared" si="11"/>
        <v>73</v>
      </c>
      <c r="Z65" s="23">
        <f t="shared" si="12"/>
        <v>124</v>
      </c>
      <c r="AA65" s="23">
        <f t="shared" si="13"/>
        <v>64</v>
      </c>
      <c r="AB65" s="23">
        <f t="shared" si="14"/>
        <v>94</v>
      </c>
      <c r="AC65" s="24">
        <f t="shared" si="15"/>
        <v>91.8</v>
      </c>
      <c r="AD65" s="23">
        <f t="shared" si="16"/>
        <v>106</v>
      </c>
    </row>
    <row r="66" spans="1:30" x14ac:dyDescent="0.25">
      <c r="A66" t="s">
        <v>166</v>
      </c>
      <c r="B66">
        <v>14750</v>
      </c>
      <c r="C66" s="1">
        <v>1184</v>
      </c>
      <c r="D66" s="7">
        <v>10.34</v>
      </c>
      <c r="E66" s="7">
        <v>6.33</v>
      </c>
      <c r="F66" s="4">
        <f t="shared" si="0"/>
        <v>0</v>
      </c>
      <c r="G66" s="7">
        <v>0</v>
      </c>
      <c r="H66" s="7">
        <v>9.17</v>
      </c>
      <c r="I66" s="7">
        <v>1.17</v>
      </c>
      <c r="J66" s="7">
        <v>11.3</v>
      </c>
      <c r="K66" s="4">
        <f t="shared" si="1"/>
        <v>0</v>
      </c>
      <c r="L66" s="7">
        <v>7.75</v>
      </c>
      <c r="M66" s="7">
        <v>69.02</v>
      </c>
      <c r="N66" s="7">
        <v>0.04</v>
      </c>
      <c r="O66" s="7">
        <v>0.05</v>
      </c>
      <c r="P66" s="6">
        <v>4</v>
      </c>
      <c r="Q66" s="7">
        <v>5.03</v>
      </c>
      <c r="R66" s="7">
        <v>1.65</v>
      </c>
      <c r="S66" s="7">
        <v>7.0000000000000007E-2</v>
      </c>
      <c r="T66" s="7">
        <v>3.74</v>
      </c>
      <c r="U66" s="7">
        <v>0.61</v>
      </c>
      <c r="V66" s="7">
        <v>82.81</v>
      </c>
      <c r="X66" s="23">
        <f t="shared" si="10"/>
        <v>55</v>
      </c>
      <c r="Y66" s="23">
        <f t="shared" si="11"/>
        <v>18</v>
      </c>
      <c r="Z66" s="23">
        <f t="shared" si="12"/>
        <v>136</v>
      </c>
      <c r="AA66" s="23">
        <f t="shared" si="13"/>
        <v>127</v>
      </c>
      <c r="AB66" s="23">
        <f t="shared" si="14"/>
        <v>80</v>
      </c>
      <c r="AC66" s="24">
        <f t="shared" si="15"/>
        <v>83.2</v>
      </c>
      <c r="AD66" s="23">
        <f t="shared" si="16"/>
        <v>87</v>
      </c>
    </row>
    <row r="67" spans="1:30" x14ac:dyDescent="0.25">
      <c r="A67" t="s">
        <v>167</v>
      </c>
      <c r="B67">
        <v>67541</v>
      </c>
      <c r="C67" s="1">
        <v>27772</v>
      </c>
      <c r="D67" s="7">
        <v>669.27</v>
      </c>
      <c r="E67" s="7">
        <v>463.55</v>
      </c>
      <c r="F67" s="4">
        <f t="shared" si="0"/>
        <v>2.5420984455958555</v>
      </c>
      <c r="G67" s="7">
        <v>3.14</v>
      </c>
      <c r="H67" s="7">
        <v>474.96</v>
      </c>
      <c r="I67" s="7">
        <v>102.01</v>
      </c>
      <c r="J67" s="7">
        <v>15.24</v>
      </c>
      <c r="K67" s="4">
        <f t="shared" si="1"/>
        <v>0.54839789571693576</v>
      </c>
      <c r="L67" s="7">
        <v>123.52</v>
      </c>
      <c r="M67" s="7">
        <v>97.6</v>
      </c>
      <c r="N67" s="7">
        <v>0.68</v>
      </c>
      <c r="O67" s="7">
        <v>0.2</v>
      </c>
      <c r="P67" s="6">
        <f t="shared" si="2"/>
        <v>2.7419894785846788</v>
      </c>
      <c r="Q67" s="7">
        <v>4.25</v>
      </c>
      <c r="R67" s="7">
        <v>2.2799999999999998</v>
      </c>
      <c r="S67" s="7">
        <v>1.18</v>
      </c>
      <c r="T67" s="7">
        <v>2.56</v>
      </c>
      <c r="U67" s="7">
        <v>0.08</v>
      </c>
      <c r="V67" s="7">
        <v>73.38</v>
      </c>
      <c r="X67" s="23">
        <f t="shared" si="10"/>
        <v>129</v>
      </c>
      <c r="Y67" s="23">
        <f t="shared" si="11"/>
        <v>114</v>
      </c>
      <c r="Z67" s="23">
        <f t="shared" si="12"/>
        <v>31</v>
      </c>
      <c r="AA67" s="23">
        <f t="shared" si="13"/>
        <v>81</v>
      </c>
      <c r="AB67" s="23">
        <f t="shared" si="14"/>
        <v>25</v>
      </c>
      <c r="AC67" s="24">
        <f t="shared" si="15"/>
        <v>76</v>
      </c>
      <c r="AD67" s="23">
        <f t="shared" si="16"/>
        <v>73</v>
      </c>
    </row>
    <row r="68" spans="1:30" x14ac:dyDescent="0.25">
      <c r="A68" t="s">
        <v>168</v>
      </c>
      <c r="B68">
        <v>14847</v>
      </c>
      <c r="C68">
        <v>523</v>
      </c>
      <c r="D68" s="7">
        <v>4.96</v>
      </c>
      <c r="E68" s="7">
        <v>1.69</v>
      </c>
      <c r="F68" s="4">
        <f t="shared" si="0"/>
        <v>2.3303504847129008E-2</v>
      </c>
      <c r="G68" s="7">
        <v>0.15</v>
      </c>
      <c r="H68" s="7">
        <v>4.2699999999999996</v>
      </c>
      <c r="I68" s="7">
        <v>0.69</v>
      </c>
      <c r="J68" s="7">
        <v>13.92</v>
      </c>
      <c r="K68" s="4">
        <f t="shared" si="1"/>
        <v>1.3789056122561543</v>
      </c>
      <c r="L68" s="7">
        <v>643.67999999999995</v>
      </c>
      <c r="M68" s="7">
        <v>39.659999999999997</v>
      </c>
      <c r="N68" s="7">
        <v>8.6199999999999992</v>
      </c>
      <c r="O68" s="7">
        <v>0.43</v>
      </c>
      <c r="P68" s="6">
        <f t="shared" si="2"/>
        <v>3.20675723780501</v>
      </c>
      <c r="Q68" s="7">
        <v>5.46</v>
      </c>
      <c r="R68" s="7">
        <v>1.86</v>
      </c>
      <c r="S68" s="7">
        <v>0.17</v>
      </c>
      <c r="T68" s="7">
        <v>2.9</v>
      </c>
      <c r="U68" s="7">
        <v>0.68</v>
      </c>
      <c r="V68" s="7">
        <v>73.56</v>
      </c>
      <c r="X68" s="23">
        <f t="shared" si="10"/>
        <v>49</v>
      </c>
      <c r="Y68" s="23">
        <f t="shared" si="11"/>
        <v>82</v>
      </c>
      <c r="Z68" s="23">
        <f t="shared" si="12"/>
        <v>122</v>
      </c>
      <c r="AA68" s="23">
        <f t="shared" si="13"/>
        <v>84</v>
      </c>
      <c r="AB68" s="23">
        <f t="shared" si="14"/>
        <v>133</v>
      </c>
      <c r="AC68" s="24">
        <f t="shared" si="15"/>
        <v>94</v>
      </c>
      <c r="AD68" s="23">
        <f t="shared" si="16"/>
        <v>110</v>
      </c>
    </row>
    <row r="69" spans="1:30" x14ac:dyDescent="0.25">
      <c r="A69" t="s">
        <v>169</v>
      </c>
      <c r="B69">
        <v>67767</v>
      </c>
      <c r="C69" s="1">
        <v>1719</v>
      </c>
      <c r="D69" s="7">
        <v>17.7</v>
      </c>
      <c r="E69" s="7">
        <v>10.64</v>
      </c>
      <c r="F69" s="4">
        <f t="shared" si="0"/>
        <v>6.5832784726793936E-2</v>
      </c>
      <c r="G69" s="7">
        <v>0.06</v>
      </c>
      <c r="H69" s="7">
        <v>14.45</v>
      </c>
      <c r="I69" s="7">
        <v>3.16</v>
      </c>
      <c r="J69" s="7">
        <v>17.829999999999998</v>
      </c>
      <c r="K69" s="4">
        <f t="shared" si="1"/>
        <v>0.61872917976310082</v>
      </c>
      <c r="L69" s="7">
        <v>91.14</v>
      </c>
      <c r="M69" s="7">
        <v>73.61</v>
      </c>
      <c r="N69" s="7">
        <v>0.53</v>
      </c>
      <c r="O69" s="7">
        <v>-0.13</v>
      </c>
      <c r="P69" s="6">
        <v>5</v>
      </c>
      <c r="Q69" s="7">
        <v>5.01</v>
      </c>
      <c r="R69" s="7">
        <v>2.29</v>
      </c>
      <c r="S69" s="7">
        <v>0.48</v>
      </c>
      <c r="T69" s="7">
        <v>3.51</v>
      </c>
      <c r="U69" s="7">
        <v>0.33</v>
      </c>
      <c r="V69" s="7">
        <v>83.82</v>
      </c>
      <c r="X69" s="23">
        <f t="shared" si="10"/>
        <v>103</v>
      </c>
      <c r="Y69" s="23">
        <f t="shared" si="11"/>
        <v>39</v>
      </c>
      <c r="Z69" s="23">
        <f t="shared" si="12"/>
        <v>30</v>
      </c>
      <c r="AA69" s="23">
        <f t="shared" si="13"/>
        <v>129</v>
      </c>
      <c r="AB69" s="23">
        <f t="shared" si="14"/>
        <v>69</v>
      </c>
      <c r="AC69" s="24">
        <f t="shared" si="15"/>
        <v>74</v>
      </c>
      <c r="AD69" s="23">
        <f t="shared" si="16"/>
        <v>68</v>
      </c>
    </row>
    <row r="70" spans="1:30" x14ac:dyDescent="0.25">
      <c r="A70" t="s">
        <v>170</v>
      </c>
      <c r="B70">
        <v>2065</v>
      </c>
      <c r="C70" s="1">
        <v>1293</v>
      </c>
      <c r="D70" s="7">
        <v>6.67</v>
      </c>
      <c r="E70" s="7">
        <v>3.7</v>
      </c>
      <c r="F70" s="4">
        <f t="shared" ref="F70:F133" si="17">G70/(L70/100)</f>
        <v>2.5731194785144525E-2</v>
      </c>
      <c r="G70" s="7">
        <v>0.03</v>
      </c>
      <c r="H70" s="7">
        <v>6.16</v>
      </c>
      <c r="I70" s="7">
        <v>0.5</v>
      </c>
      <c r="J70" s="7">
        <v>7.55</v>
      </c>
      <c r="K70" s="4">
        <f t="shared" ref="K70:K133" si="18">(F70/E70)*100</f>
        <v>0.69543769689579793</v>
      </c>
      <c r="L70" s="7">
        <v>116.59</v>
      </c>
      <c r="M70" s="7">
        <v>59.95</v>
      </c>
      <c r="N70" s="7">
        <v>0.93</v>
      </c>
      <c r="O70" s="7">
        <v>-0.46</v>
      </c>
      <c r="P70" s="6">
        <v>5</v>
      </c>
      <c r="Q70" s="7">
        <v>5.17</v>
      </c>
      <c r="R70" s="7">
        <v>1.92</v>
      </c>
      <c r="S70" s="7">
        <v>0.34</v>
      </c>
      <c r="T70" s="7">
        <v>3.28</v>
      </c>
      <c r="U70" s="7">
        <v>0.23</v>
      </c>
      <c r="V70" s="7">
        <v>85.57</v>
      </c>
      <c r="X70" s="23">
        <f t="shared" si="10"/>
        <v>115</v>
      </c>
      <c r="Y70" s="23">
        <f t="shared" si="11"/>
        <v>55</v>
      </c>
      <c r="Z70" s="23">
        <f t="shared" si="12"/>
        <v>114</v>
      </c>
      <c r="AA70" s="23">
        <f t="shared" si="13"/>
        <v>131</v>
      </c>
      <c r="AB70" s="23">
        <f t="shared" si="14"/>
        <v>99</v>
      </c>
      <c r="AC70" s="24">
        <f t="shared" si="15"/>
        <v>102.8</v>
      </c>
      <c r="AD70" s="23">
        <f t="shared" si="16"/>
        <v>131</v>
      </c>
    </row>
    <row r="71" spans="1:30" x14ac:dyDescent="0.25">
      <c r="A71" t="s">
        <v>171</v>
      </c>
      <c r="B71">
        <v>20600</v>
      </c>
      <c r="C71" s="1">
        <v>8369</v>
      </c>
      <c r="D71" s="7">
        <v>227.57</v>
      </c>
      <c r="E71" s="7">
        <v>201.57</v>
      </c>
      <c r="F71" s="4">
        <f t="shared" si="17"/>
        <v>0.86282219309742247</v>
      </c>
      <c r="G71" s="7">
        <v>0.79</v>
      </c>
      <c r="H71" s="7">
        <v>196.26</v>
      </c>
      <c r="I71" s="7">
        <v>24.87</v>
      </c>
      <c r="J71" s="7">
        <v>10.93</v>
      </c>
      <c r="K71" s="4">
        <f t="shared" si="18"/>
        <v>0.42805089700720467</v>
      </c>
      <c r="L71" s="7">
        <v>91.56</v>
      </c>
      <c r="M71" s="7">
        <v>102.71</v>
      </c>
      <c r="N71" s="7">
        <v>0.39</v>
      </c>
      <c r="O71" s="7">
        <v>0.05</v>
      </c>
      <c r="P71" s="6">
        <f t="shared" ref="P71:P133" si="19">K71/O71</f>
        <v>8.561017940144092</v>
      </c>
      <c r="Q71" s="7">
        <v>3.95</v>
      </c>
      <c r="R71" s="7">
        <v>2.1800000000000002</v>
      </c>
      <c r="S71" s="7">
        <v>1.34</v>
      </c>
      <c r="T71" s="7">
        <v>2.4700000000000002</v>
      </c>
      <c r="U71" s="7">
        <v>0.94</v>
      </c>
      <c r="V71" s="7">
        <v>51.01</v>
      </c>
      <c r="X71" s="23">
        <f t="shared" ref="X71:X134" si="20">RANK(U71,$U$6:$U$400)</f>
        <v>21</v>
      </c>
      <c r="Y71" s="23">
        <f t="shared" ref="Y71:Y134" si="21">RANK(T71,$T$6:$T$400)</f>
        <v>123</v>
      </c>
      <c r="Z71" s="23">
        <f t="shared" ref="Z71:Z134" si="22">RANK(R71,$R$6:$R$400)</f>
        <v>60</v>
      </c>
      <c r="AA71" s="23">
        <f t="shared" ref="AA71:AA134" si="23">RANK(V71,$V$6:$V$400,1)</f>
        <v>9</v>
      </c>
      <c r="AB71" s="23">
        <f t="shared" ref="AB71:AB134" si="24">RANK(M71,$M$6:$M$400)</f>
        <v>20</v>
      </c>
      <c r="AC71" s="24">
        <f t="shared" ref="AC71:AC134" si="25">AVERAGE(X71:AB71)</f>
        <v>46.6</v>
      </c>
      <c r="AD71" s="23">
        <f t="shared" ref="AD71:AD134" si="26">RANK(AC71,$AC$6:$AC$400,1)</f>
        <v>19</v>
      </c>
    </row>
    <row r="72" spans="1:30" x14ac:dyDescent="0.25">
      <c r="A72" t="s">
        <v>172</v>
      </c>
      <c r="B72">
        <v>67890</v>
      </c>
      <c r="C72" s="1">
        <v>7982</v>
      </c>
      <c r="D72" s="7">
        <v>96.22</v>
      </c>
      <c r="E72" s="7">
        <v>68.61</v>
      </c>
      <c r="F72" s="4">
        <f t="shared" si="17"/>
        <v>0.1110494169905608</v>
      </c>
      <c r="G72" s="7">
        <v>0.04</v>
      </c>
      <c r="H72" s="7">
        <v>82.02</v>
      </c>
      <c r="I72" s="7">
        <v>13.85</v>
      </c>
      <c r="J72" s="7">
        <v>14.39</v>
      </c>
      <c r="K72" s="4">
        <f t="shared" si="18"/>
        <v>0.16185602243194985</v>
      </c>
      <c r="L72" s="7">
        <v>36.020000000000003</v>
      </c>
      <c r="M72" s="7">
        <v>83.64</v>
      </c>
      <c r="N72" s="7">
        <v>0.06</v>
      </c>
      <c r="O72" s="7">
        <v>0.12</v>
      </c>
      <c r="P72" s="6">
        <f t="shared" si="19"/>
        <v>1.3488001869329156</v>
      </c>
      <c r="Q72" s="7">
        <v>4.5</v>
      </c>
      <c r="R72" s="7">
        <v>2.48</v>
      </c>
      <c r="S72" s="7">
        <v>0.41</v>
      </c>
      <c r="T72" s="7">
        <v>3.55</v>
      </c>
      <c r="U72" s="7">
        <v>0.88</v>
      </c>
      <c r="V72" s="7">
        <v>68.599999999999994</v>
      </c>
      <c r="X72" s="23">
        <f t="shared" si="20"/>
        <v>27</v>
      </c>
      <c r="Y72" s="23">
        <f t="shared" si="21"/>
        <v>34</v>
      </c>
      <c r="Z72" s="23">
        <f t="shared" si="22"/>
        <v>16</v>
      </c>
      <c r="AA72" s="23">
        <f t="shared" si="23"/>
        <v>56</v>
      </c>
      <c r="AB72" s="23">
        <f t="shared" si="24"/>
        <v>55</v>
      </c>
      <c r="AC72" s="24">
        <f t="shared" si="25"/>
        <v>37.6</v>
      </c>
      <c r="AD72" s="23">
        <f t="shared" si="26"/>
        <v>11</v>
      </c>
    </row>
    <row r="73" spans="1:30" x14ac:dyDescent="0.25">
      <c r="A73" t="s">
        <v>173</v>
      </c>
      <c r="B73">
        <v>484</v>
      </c>
      <c r="C73" s="1">
        <v>1507</v>
      </c>
      <c r="D73" s="7">
        <v>11.77</v>
      </c>
      <c r="E73" s="7">
        <v>6.92</v>
      </c>
      <c r="F73" s="4">
        <f t="shared" si="17"/>
        <v>0</v>
      </c>
      <c r="G73" s="7">
        <v>0</v>
      </c>
      <c r="H73" s="7">
        <v>9.35</v>
      </c>
      <c r="I73" s="7">
        <v>2.34</v>
      </c>
      <c r="J73" s="7">
        <v>19.91</v>
      </c>
      <c r="K73" s="4">
        <f t="shared" si="18"/>
        <v>0</v>
      </c>
      <c r="L73" s="7">
        <v>4.05</v>
      </c>
      <c r="M73" s="7">
        <v>74.040000000000006</v>
      </c>
      <c r="N73" s="7">
        <v>0.02</v>
      </c>
      <c r="O73" s="7">
        <v>-0.03</v>
      </c>
      <c r="P73" s="6">
        <v>5</v>
      </c>
      <c r="Q73" s="7">
        <v>4.46</v>
      </c>
      <c r="R73" s="7">
        <v>1.93</v>
      </c>
      <c r="S73" s="7">
        <v>0.32</v>
      </c>
      <c r="T73" s="7">
        <v>3.16</v>
      </c>
      <c r="U73" s="7">
        <v>0.4</v>
      </c>
      <c r="V73" s="7">
        <v>78.8</v>
      </c>
      <c r="X73" s="23">
        <f t="shared" si="20"/>
        <v>91</v>
      </c>
      <c r="Y73" s="23">
        <f t="shared" si="21"/>
        <v>62</v>
      </c>
      <c r="Z73" s="23">
        <f t="shared" si="22"/>
        <v>111</v>
      </c>
      <c r="AA73" s="23">
        <f t="shared" si="23"/>
        <v>111</v>
      </c>
      <c r="AB73" s="23">
        <f t="shared" si="24"/>
        <v>68</v>
      </c>
      <c r="AC73" s="24">
        <f t="shared" si="25"/>
        <v>88.6</v>
      </c>
      <c r="AD73" s="23">
        <f t="shared" si="26"/>
        <v>101</v>
      </c>
    </row>
    <row r="74" spans="1:30" x14ac:dyDescent="0.25">
      <c r="A74" t="s">
        <v>174</v>
      </c>
      <c r="B74">
        <v>67908</v>
      </c>
      <c r="C74">
        <v>447</v>
      </c>
      <c r="D74" s="7">
        <v>2.52</v>
      </c>
      <c r="E74" s="7">
        <v>1.1100000000000001</v>
      </c>
      <c r="F74" s="4">
        <v>0</v>
      </c>
      <c r="G74" s="7">
        <v>0</v>
      </c>
      <c r="H74" s="7">
        <v>1.88</v>
      </c>
      <c r="I74" s="7">
        <v>0.63</v>
      </c>
      <c r="J74" s="7">
        <v>25.1</v>
      </c>
      <c r="K74" s="4">
        <f t="shared" si="18"/>
        <v>0</v>
      </c>
      <c r="L74" s="7">
        <v>0</v>
      </c>
      <c r="M74" s="7">
        <v>59.39</v>
      </c>
      <c r="N74" s="7">
        <v>0</v>
      </c>
      <c r="O74" s="7">
        <v>-0.36</v>
      </c>
      <c r="P74" s="6">
        <v>5</v>
      </c>
      <c r="Q74" s="7">
        <v>10.44</v>
      </c>
      <c r="R74" s="7">
        <v>0.67</v>
      </c>
      <c r="S74" s="7">
        <v>0.2</v>
      </c>
      <c r="T74" s="7">
        <v>4.84</v>
      </c>
      <c r="U74" s="7">
        <v>0.9</v>
      </c>
      <c r="V74" s="7">
        <v>82.63</v>
      </c>
      <c r="X74" s="23">
        <f t="shared" si="20"/>
        <v>25</v>
      </c>
      <c r="Y74" s="23">
        <f t="shared" si="21"/>
        <v>4</v>
      </c>
      <c r="Z74" s="23">
        <f t="shared" si="22"/>
        <v>152</v>
      </c>
      <c r="AA74" s="23">
        <f t="shared" si="23"/>
        <v>126</v>
      </c>
      <c r="AB74" s="23">
        <f t="shared" si="24"/>
        <v>100</v>
      </c>
      <c r="AC74" s="24">
        <f t="shared" si="25"/>
        <v>81.400000000000006</v>
      </c>
      <c r="AD74" s="23">
        <f t="shared" si="26"/>
        <v>85</v>
      </c>
    </row>
    <row r="75" spans="1:30" x14ac:dyDescent="0.25">
      <c r="A75" t="s">
        <v>175</v>
      </c>
      <c r="B75">
        <v>67840</v>
      </c>
      <c r="C75" s="1">
        <v>1042</v>
      </c>
      <c r="D75" s="7">
        <v>11.71</v>
      </c>
      <c r="E75" s="7">
        <v>4.41</v>
      </c>
      <c r="F75" s="4">
        <f t="shared" si="17"/>
        <v>8.3864475008386452E-2</v>
      </c>
      <c r="G75" s="7">
        <v>0.05</v>
      </c>
      <c r="H75" s="7">
        <v>8.8800000000000008</v>
      </c>
      <c r="I75" s="7">
        <v>2.8</v>
      </c>
      <c r="J75" s="7">
        <v>23.96</v>
      </c>
      <c r="K75" s="4">
        <f t="shared" si="18"/>
        <v>1.9016887757003731</v>
      </c>
      <c r="L75" s="7">
        <v>59.62</v>
      </c>
      <c r="M75" s="7">
        <v>49.69</v>
      </c>
      <c r="N75" s="7">
        <v>1.0900000000000001</v>
      </c>
      <c r="O75" s="7">
        <v>-0.1</v>
      </c>
      <c r="P75" s="6">
        <v>5</v>
      </c>
      <c r="Q75" s="7">
        <v>3.97</v>
      </c>
      <c r="R75" s="7">
        <v>1.98</v>
      </c>
      <c r="S75" s="7">
        <v>0.61</v>
      </c>
      <c r="T75" s="7">
        <v>2.12</v>
      </c>
      <c r="U75" s="7">
        <v>0.87</v>
      </c>
      <c r="V75" s="7">
        <v>50.74</v>
      </c>
      <c r="X75" s="23">
        <f t="shared" si="20"/>
        <v>29</v>
      </c>
      <c r="Y75" s="23">
        <f t="shared" si="21"/>
        <v>142</v>
      </c>
      <c r="Z75" s="23">
        <f t="shared" si="22"/>
        <v>102</v>
      </c>
      <c r="AA75" s="23">
        <f t="shared" si="23"/>
        <v>8</v>
      </c>
      <c r="AB75" s="23">
        <f t="shared" si="24"/>
        <v>113</v>
      </c>
      <c r="AC75" s="24">
        <f t="shared" si="25"/>
        <v>78.8</v>
      </c>
      <c r="AD75" s="23">
        <f t="shared" si="26"/>
        <v>76</v>
      </c>
    </row>
    <row r="76" spans="1:30" x14ac:dyDescent="0.25">
      <c r="A76" t="s">
        <v>176</v>
      </c>
      <c r="B76">
        <v>67882</v>
      </c>
      <c r="C76">
        <v>760</v>
      </c>
      <c r="D76" s="7">
        <v>5.41</v>
      </c>
      <c r="E76" s="7">
        <v>1.19</v>
      </c>
      <c r="F76" s="4">
        <f t="shared" si="17"/>
        <v>3.036744609778318E-2</v>
      </c>
      <c r="G76" s="7">
        <v>0.02</v>
      </c>
      <c r="H76" s="7">
        <v>4.5999999999999996</v>
      </c>
      <c r="I76" s="7">
        <v>0.8</v>
      </c>
      <c r="J76" s="7">
        <v>14.76</v>
      </c>
      <c r="K76" s="4">
        <f t="shared" si="18"/>
        <v>2.5518862267044691</v>
      </c>
      <c r="L76" s="7">
        <v>65.86</v>
      </c>
      <c r="M76" s="7">
        <v>25.89</v>
      </c>
      <c r="N76" s="7">
        <v>1.58</v>
      </c>
      <c r="O76" s="7">
        <v>0.63</v>
      </c>
      <c r="P76" s="6">
        <f t="shared" si="19"/>
        <v>4.050613058261062</v>
      </c>
      <c r="Q76" s="7">
        <v>10.75</v>
      </c>
      <c r="R76" s="7">
        <v>1.47</v>
      </c>
      <c r="S76" s="7">
        <v>0.25</v>
      </c>
      <c r="T76" s="7">
        <v>3.58</v>
      </c>
      <c r="U76" s="7">
        <v>0.77</v>
      </c>
      <c r="V76" s="7">
        <v>74.430000000000007</v>
      </c>
      <c r="X76" s="23">
        <f t="shared" si="20"/>
        <v>38</v>
      </c>
      <c r="Y76" s="23">
        <f t="shared" si="21"/>
        <v>32</v>
      </c>
      <c r="Z76" s="23">
        <f t="shared" si="22"/>
        <v>145</v>
      </c>
      <c r="AA76" s="23">
        <f t="shared" si="23"/>
        <v>90</v>
      </c>
      <c r="AB76" s="23">
        <f t="shared" si="24"/>
        <v>152</v>
      </c>
      <c r="AC76" s="24">
        <f t="shared" si="25"/>
        <v>91.4</v>
      </c>
      <c r="AD76" s="23">
        <f t="shared" si="26"/>
        <v>104</v>
      </c>
    </row>
    <row r="77" spans="1:30" x14ac:dyDescent="0.25">
      <c r="A77" t="s">
        <v>177</v>
      </c>
      <c r="B77">
        <v>23627</v>
      </c>
      <c r="C77">
        <v>353</v>
      </c>
      <c r="D77" s="7">
        <v>1.82</v>
      </c>
      <c r="E77" s="7">
        <v>0.74</v>
      </c>
      <c r="F77" s="4">
        <f t="shared" si="17"/>
        <v>1.3136288998357965E-2</v>
      </c>
      <c r="G77" s="7">
        <v>0.02</v>
      </c>
      <c r="H77" s="7">
        <v>1.51</v>
      </c>
      <c r="I77" s="7">
        <v>0.3</v>
      </c>
      <c r="J77" s="7">
        <v>16.239999999999998</v>
      </c>
      <c r="K77" s="4">
        <f t="shared" si="18"/>
        <v>1.7751741889672927</v>
      </c>
      <c r="L77" s="7">
        <v>152.25</v>
      </c>
      <c r="M77" s="7">
        <v>48.85</v>
      </c>
      <c r="N77" s="7">
        <v>2.54</v>
      </c>
      <c r="O77" s="7">
        <v>0</v>
      </c>
      <c r="P77" s="6">
        <v>5</v>
      </c>
      <c r="Q77" s="7">
        <v>7.51</v>
      </c>
      <c r="R77" s="7">
        <v>1.92</v>
      </c>
      <c r="S77" s="7">
        <v>0.13</v>
      </c>
      <c r="T77" s="7">
        <v>4.12</v>
      </c>
      <c r="U77" s="7">
        <v>-0.31</v>
      </c>
      <c r="V77" s="7">
        <v>99.85</v>
      </c>
      <c r="X77" s="23">
        <f t="shared" si="20"/>
        <v>147</v>
      </c>
      <c r="Y77" s="23">
        <f t="shared" si="21"/>
        <v>8</v>
      </c>
      <c r="Z77" s="23">
        <f t="shared" si="22"/>
        <v>114</v>
      </c>
      <c r="AA77" s="23">
        <f t="shared" si="23"/>
        <v>152</v>
      </c>
      <c r="AB77" s="23">
        <f t="shared" si="24"/>
        <v>116</v>
      </c>
      <c r="AC77" s="24">
        <f t="shared" si="25"/>
        <v>107.4</v>
      </c>
      <c r="AD77" s="23">
        <f t="shared" si="26"/>
        <v>137</v>
      </c>
    </row>
    <row r="78" spans="1:30" x14ac:dyDescent="0.25">
      <c r="A78" t="s">
        <v>178</v>
      </c>
      <c r="B78">
        <v>4472</v>
      </c>
      <c r="C78" s="1">
        <v>1790</v>
      </c>
      <c r="D78" s="7">
        <v>24.32</v>
      </c>
      <c r="E78" s="7">
        <v>12.42</v>
      </c>
      <c r="F78" s="4">
        <f t="shared" si="17"/>
        <v>7.3870122893022638E-2</v>
      </c>
      <c r="G78" s="7">
        <v>0.11</v>
      </c>
      <c r="H78" s="7">
        <v>19.920000000000002</v>
      </c>
      <c r="I78" s="7">
        <v>4.3899999999999997</v>
      </c>
      <c r="J78" s="7">
        <v>18.07</v>
      </c>
      <c r="K78" s="4">
        <f t="shared" si="18"/>
        <v>0.59476749511290361</v>
      </c>
      <c r="L78" s="7">
        <v>148.91</v>
      </c>
      <c r="M78" s="7">
        <v>62.35</v>
      </c>
      <c r="N78" s="7">
        <v>0.91</v>
      </c>
      <c r="O78" s="7">
        <v>0.01</v>
      </c>
      <c r="P78" s="6">
        <f t="shared" si="19"/>
        <v>59.476749511290357</v>
      </c>
      <c r="Q78" s="7">
        <v>4.4400000000000004</v>
      </c>
      <c r="R78" s="7">
        <v>2.11</v>
      </c>
      <c r="S78" s="7">
        <v>0.46</v>
      </c>
      <c r="T78" s="7">
        <v>2.88</v>
      </c>
      <c r="U78" s="7">
        <v>0.37</v>
      </c>
      <c r="V78" s="7">
        <v>77.8</v>
      </c>
      <c r="X78" s="23">
        <f t="shared" si="20"/>
        <v>97</v>
      </c>
      <c r="Y78" s="23">
        <f t="shared" si="21"/>
        <v>83</v>
      </c>
      <c r="Z78" s="23">
        <f t="shared" si="22"/>
        <v>71</v>
      </c>
      <c r="AA78" s="23">
        <f t="shared" si="23"/>
        <v>107</v>
      </c>
      <c r="AB78" s="23">
        <f t="shared" si="24"/>
        <v>93</v>
      </c>
      <c r="AC78" s="24">
        <f t="shared" si="25"/>
        <v>90.2</v>
      </c>
      <c r="AD78" s="23">
        <f t="shared" si="26"/>
        <v>103</v>
      </c>
    </row>
    <row r="79" spans="1:30" x14ac:dyDescent="0.25">
      <c r="A79" t="s">
        <v>179</v>
      </c>
      <c r="B79">
        <v>15296</v>
      </c>
      <c r="C79">
        <v>411</v>
      </c>
      <c r="D79" s="7">
        <v>1.5</v>
      </c>
      <c r="E79" s="7">
        <v>0.59</v>
      </c>
      <c r="F79" s="4">
        <v>0</v>
      </c>
      <c r="G79" s="7">
        <v>0</v>
      </c>
      <c r="H79" s="7">
        <v>1.2</v>
      </c>
      <c r="I79" s="7">
        <v>0.21</v>
      </c>
      <c r="J79" s="7">
        <v>13.84</v>
      </c>
      <c r="K79" s="4">
        <f t="shared" si="18"/>
        <v>0</v>
      </c>
      <c r="L79" s="7">
        <v>0</v>
      </c>
      <c r="M79" s="7">
        <v>48.92</v>
      </c>
      <c r="N79" s="7">
        <v>0</v>
      </c>
      <c r="O79" s="7">
        <v>0</v>
      </c>
      <c r="P79" s="6">
        <v>2</v>
      </c>
      <c r="Q79" s="7">
        <v>5.25</v>
      </c>
      <c r="R79" s="7">
        <v>1.5</v>
      </c>
      <c r="S79" s="7">
        <v>0.17</v>
      </c>
      <c r="T79" s="7">
        <v>2.75</v>
      </c>
      <c r="U79" s="7">
        <v>-0.12</v>
      </c>
      <c r="V79" s="7">
        <v>99.59</v>
      </c>
      <c r="X79" s="23">
        <f t="shared" si="20"/>
        <v>141</v>
      </c>
      <c r="Y79" s="23">
        <f t="shared" si="21"/>
        <v>98</v>
      </c>
      <c r="Z79" s="23">
        <f t="shared" si="22"/>
        <v>144</v>
      </c>
      <c r="AA79" s="23">
        <f t="shared" si="23"/>
        <v>151</v>
      </c>
      <c r="AB79" s="23">
        <f t="shared" si="24"/>
        <v>115</v>
      </c>
      <c r="AC79" s="24">
        <f t="shared" si="25"/>
        <v>129.80000000000001</v>
      </c>
      <c r="AD79" s="23">
        <f t="shared" si="26"/>
        <v>151</v>
      </c>
    </row>
    <row r="80" spans="1:30" x14ac:dyDescent="0.25">
      <c r="A80" t="s">
        <v>180</v>
      </c>
      <c r="B80">
        <v>23276</v>
      </c>
      <c r="C80" s="1">
        <v>1365</v>
      </c>
      <c r="D80" s="7">
        <v>10.56</v>
      </c>
      <c r="E80" s="7">
        <v>6.13</v>
      </c>
      <c r="F80" s="4">
        <f t="shared" si="17"/>
        <v>2.6827632461435279E-2</v>
      </c>
      <c r="G80" s="7">
        <v>0.02</v>
      </c>
      <c r="H80" s="7">
        <v>8.8000000000000007</v>
      </c>
      <c r="I80" s="7">
        <v>1.74</v>
      </c>
      <c r="J80" s="7">
        <v>16.52</v>
      </c>
      <c r="K80" s="4">
        <f t="shared" si="18"/>
        <v>0.43764490149160329</v>
      </c>
      <c r="L80" s="7">
        <v>74.55</v>
      </c>
      <c r="M80" s="7">
        <v>69.7</v>
      </c>
      <c r="N80" s="7">
        <v>0.4</v>
      </c>
      <c r="O80" s="7">
        <v>0</v>
      </c>
      <c r="P80" s="6">
        <v>2</v>
      </c>
      <c r="Q80" s="7">
        <v>4</v>
      </c>
      <c r="R80" s="7">
        <v>2.0099999999999998</v>
      </c>
      <c r="S80" s="7">
        <v>0.54</v>
      </c>
      <c r="T80" s="7">
        <v>2.67</v>
      </c>
      <c r="U80" s="7">
        <v>0.49</v>
      </c>
      <c r="V80" s="7">
        <v>67.930000000000007</v>
      </c>
      <c r="X80" s="23">
        <f t="shared" si="20"/>
        <v>74</v>
      </c>
      <c r="Y80" s="23">
        <f t="shared" si="21"/>
        <v>105</v>
      </c>
      <c r="Z80" s="23">
        <f t="shared" si="22"/>
        <v>93</v>
      </c>
      <c r="AA80" s="23">
        <f t="shared" si="23"/>
        <v>51</v>
      </c>
      <c r="AB80" s="23">
        <f t="shared" si="24"/>
        <v>79</v>
      </c>
      <c r="AC80" s="24">
        <f t="shared" si="25"/>
        <v>80.400000000000006</v>
      </c>
      <c r="AD80" s="23">
        <f t="shared" si="26"/>
        <v>82</v>
      </c>
    </row>
    <row r="81" spans="1:30" x14ac:dyDescent="0.25">
      <c r="A81" t="s">
        <v>181</v>
      </c>
      <c r="B81">
        <v>68137</v>
      </c>
      <c r="C81" s="1">
        <v>19228</v>
      </c>
      <c r="D81" s="7">
        <v>257.86</v>
      </c>
      <c r="E81" s="7">
        <v>207.37</v>
      </c>
      <c r="F81" s="4">
        <f t="shared" si="17"/>
        <v>0.56000000000000005</v>
      </c>
      <c r="G81" s="7">
        <v>0.56000000000000005</v>
      </c>
      <c r="H81" s="7">
        <v>198.15</v>
      </c>
      <c r="I81" s="7">
        <v>26.76</v>
      </c>
      <c r="J81" s="7">
        <v>10.38</v>
      </c>
      <c r="K81" s="4">
        <f t="shared" si="18"/>
        <v>0.27004870521290453</v>
      </c>
      <c r="L81" s="7">
        <v>100</v>
      </c>
      <c r="M81" s="7">
        <v>104.66</v>
      </c>
      <c r="N81" s="7">
        <v>0.27</v>
      </c>
      <c r="O81" s="7">
        <v>0.15</v>
      </c>
      <c r="P81" s="6">
        <f t="shared" si="19"/>
        <v>1.8003247014193635</v>
      </c>
      <c r="Q81" s="7">
        <v>4.53</v>
      </c>
      <c r="R81" s="7">
        <v>2.0699999999999998</v>
      </c>
      <c r="S81" s="7">
        <v>0.84</v>
      </c>
      <c r="T81" s="7">
        <v>3.34</v>
      </c>
      <c r="U81" s="7">
        <v>0.56000000000000005</v>
      </c>
      <c r="V81" s="7">
        <v>73.27</v>
      </c>
      <c r="X81" s="23">
        <f t="shared" si="20"/>
        <v>64</v>
      </c>
      <c r="Y81" s="23">
        <f t="shared" si="21"/>
        <v>50</v>
      </c>
      <c r="Z81" s="23">
        <f t="shared" si="22"/>
        <v>77</v>
      </c>
      <c r="AA81" s="23">
        <f t="shared" si="23"/>
        <v>79</v>
      </c>
      <c r="AB81" s="23">
        <f t="shared" si="24"/>
        <v>13</v>
      </c>
      <c r="AC81" s="24">
        <f t="shared" si="25"/>
        <v>56.6</v>
      </c>
      <c r="AD81" s="23">
        <f t="shared" si="26"/>
        <v>38</v>
      </c>
    </row>
    <row r="82" spans="1:30" x14ac:dyDescent="0.25">
      <c r="A82" t="s">
        <v>182</v>
      </c>
      <c r="B82">
        <v>3830</v>
      </c>
      <c r="C82" s="1">
        <v>37050</v>
      </c>
      <c r="D82" s="7">
        <v>571.04999999999995</v>
      </c>
      <c r="E82" s="7">
        <v>497.24</v>
      </c>
      <c r="F82" s="4">
        <f t="shared" si="17"/>
        <v>8.283416053397227</v>
      </c>
      <c r="G82" s="7">
        <v>4.84</v>
      </c>
      <c r="H82" s="7">
        <v>522.58000000000004</v>
      </c>
      <c r="I82" s="7">
        <v>44.66</v>
      </c>
      <c r="J82" s="7">
        <v>7.82</v>
      </c>
      <c r="K82" s="4">
        <f t="shared" si="18"/>
        <v>1.6658788619976723</v>
      </c>
      <c r="L82" s="7">
        <v>58.43</v>
      </c>
      <c r="M82" s="7">
        <v>95.15</v>
      </c>
      <c r="N82" s="7">
        <v>0.97</v>
      </c>
      <c r="O82" s="7">
        <v>1.1100000000000001</v>
      </c>
      <c r="P82" s="6">
        <f t="shared" si="19"/>
        <v>1.5007917675654705</v>
      </c>
      <c r="Q82" s="7">
        <v>4.0199999999999996</v>
      </c>
      <c r="R82" s="7">
        <v>2.61</v>
      </c>
      <c r="S82" s="7">
        <v>0.34</v>
      </c>
      <c r="T82" s="7">
        <v>3.57</v>
      </c>
      <c r="U82" s="7">
        <v>0.98</v>
      </c>
      <c r="V82" s="7">
        <v>56.24</v>
      </c>
      <c r="X82" s="23">
        <f t="shared" si="20"/>
        <v>15</v>
      </c>
      <c r="Y82" s="23">
        <f t="shared" si="21"/>
        <v>33</v>
      </c>
      <c r="Z82" s="23">
        <f t="shared" si="22"/>
        <v>11</v>
      </c>
      <c r="AA82" s="23">
        <f t="shared" si="23"/>
        <v>19</v>
      </c>
      <c r="AB82" s="23">
        <f t="shared" si="24"/>
        <v>29</v>
      </c>
      <c r="AC82" s="24">
        <f t="shared" si="25"/>
        <v>21.4</v>
      </c>
      <c r="AD82" s="23">
        <f t="shared" si="26"/>
        <v>1</v>
      </c>
    </row>
    <row r="83" spans="1:30" x14ac:dyDescent="0.25">
      <c r="A83" t="s">
        <v>183</v>
      </c>
      <c r="B83">
        <v>67714</v>
      </c>
      <c r="C83" s="1">
        <v>1563</v>
      </c>
      <c r="D83" s="7">
        <v>23</v>
      </c>
      <c r="E83" s="7">
        <v>17.670000000000002</v>
      </c>
      <c r="F83" s="4">
        <f t="shared" si="17"/>
        <v>0.19465581313041941</v>
      </c>
      <c r="G83" s="7">
        <v>0.11</v>
      </c>
      <c r="H83" s="7">
        <v>18.920000000000002</v>
      </c>
      <c r="I83" s="7">
        <v>3.88</v>
      </c>
      <c r="J83" s="7">
        <v>16.86</v>
      </c>
      <c r="K83" s="4">
        <f t="shared" si="18"/>
        <v>1.1016175049825658</v>
      </c>
      <c r="L83" s="7">
        <v>56.51</v>
      </c>
      <c r="M83" s="7">
        <v>93.39</v>
      </c>
      <c r="N83" s="7">
        <v>0.63</v>
      </c>
      <c r="O83" s="7">
        <v>0.03</v>
      </c>
      <c r="P83" s="6">
        <f t="shared" si="19"/>
        <v>36.720583499418865</v>
      </c>
      <c r="Q83" s="7">
        <v>5.28</v>
      </c>
      <c r="R83" s="7">
        <v>1.99</v>
      </c>
      <c r="S83" s="7">
        <v>1.77</v>
      </c>
      <c r="T83" s="7">
        <v>2.78</v>
      </c>
      <c r="U83" s="7">
        <v>0.49</v>
      </c>
      <c r="V83" s="7">
        <v>57.51</v>
      </c>
      <c r="X83" s="23">
        <f t="shared" si="20"/>
        <v>74</v>
      </c>
      <c r="Y83" s="23">
        <f t="shared" si="21"/>
        <v>93</v>
      </c>
      <c r="Z83" s="23">
        <f t="shared" si="22"/>
        <v>99</v>
      </c>
      <c r="AA83" s="23">
        <f t="shared" si="23"/>
        <v>22</v>
      </c>
      <c r="AB83" s="23">
        <f t="shared" si="24"/>
        <v>37</v>
      </c>
      <c r="AC83" s="24">
        <f t="shared" si="25"/>
        <v>65</v>
      </c>
      <c r="AD83" s="23">
        <f t="shared" si="26"/>
        <v>56</v>
      </c>
    </row>
    <row r="84" spans="1:30" x14ac:dyDescent="0.25">
      <c r="A84" t="s">
        <v>184</v>
      </c>
      <c r="B84">
        <v>24566</v>
      </c>
      <c r="C84" s="1">
        <v>12979</v>
      </c>
      <c r="D84" s="7">
        <v>251.14</v>
      </c>
      <c r="E84" s="7">
        <v>134.11000000000001</v>
      </c>
      <c r="F84" s="4">
        <f t="shared" si="17"/>
        <v>0.49449750327240999</v>
      </c>
      <c r="G84" s="7">
        <v>1.02</v>
      </c>
      <c r="H84" s="7">
        <v>217.46</v>
      </c>
      <c r="I84" s="7">
        <v>31.29</v>
      </c>
      <c r="J84" s="7">
        <v>12.46</v>
      </c>
      <c r="K84" s="4">
        <f t="shared" si="18"/>
        <v>0.36872530256685548</v>
      </c>
      <c r="L84" s="7">
        <v>206.27</v>
      </c>
      <c r="M84" s="7">
        <v>61.67</v>
      </c>
      <c r="N84" s="7">
        <v>0.76</v>
      </c>
      <c r="O84" s="7">
        <v>0.09</v>
      </c>
      <c r="P84" s="6">
        <f t="shared" si="19"/>
        <v>4.0969478062983944</v>
      </c>
      <c r="Q84" s="7">
        <v>4.68</v>
      </c>
      <c r="R84" s="7">
        <v>2.31</v>
      </c>
      <c r="S84" s="7">
        <v>1.17</v>
      </c>
      <c r="T84" s="7">
        <v>2.5</v>
      </c>
      <c r="U84" s="7">
        <v>1.05</v>
      </c>
      <c r="V84" s="7">
        <v>51.3</v>
      </c>
      <c r="X84" s="23">
        <f t="shared" si="20"/>
        <v>12</v>
      </c>
      <c r="Y84" s="23">
        <f t="shared" si="21"/>
        <v>120</v>
      </c>
      <c r="Z84" s="23">
        <f t="shared" si="22"/>
        <v>26</v>
      </c>
      <c r="AA84" s="23">
        <f t="shared" si="23"/>
        <v>10</v>
      </c>
      <c r="AB84" s="23">
        <f t="shared" si="24"/>
        <v>96</v>
      </c>
      <c r="AC84" s="24">
        <f t="shared" si="25"/>
        <v>52.8</v>
      </c>
      <c r="AD84" s="23">
        <f t="shared" si="26"/>
        <v>30</v>
      </c>
    </row>
    <row r="85" spans="1:30" x14ac:dyDescent="0.25">
      <c r="A85" t="s">
        <v>185</v>
      </c>
      <c r="B85">
        <v>24615</v>
      </c>
      <c r="C85">
        <v>810</v>
      </c>
      <c r="D85" s="7">
        <v>7.59</v>
      </c>
      <c r="E85" s="7">
        <v>2.42</v>
      </c>
      <c r="F85" s="4">
        <v>0</v>
      </c>
      <c r="G85" s="7">
        <v>0</v>
      </c>
      <c r="H85" s="7">
        <v>6</v>
      </c>
      <c r="I85" s="7">
        <v>1.59</v>
      </c>
      <c r="J85" s="7">
        <v>20.94</v>
      </c>
      <c r="K85" s="4">
        <f t="shared" si="18"/>
        <v>0</v>
      </c>
      <c r="L85" s="7">
        <v>0</v>
      </c>
      <c r="M85" s="7">
        <v>40.33</v>
      </c>
      <c r="N85" s="7">
        <v>0</v>
      </c>
      <c r="O85" s="7">
        <v>0</v>
      </c>
      <c r="P85" s="6">
        <v>3</v>
      </c>
      <c r="Q85" s="7">
        <v>7.59</v>
      </c>
      <c r="R85" s="7">
        <v>2.0699999999999998</v>
      </c>
      <c r="S85" s="7">
        <v>0.49</v>
      </c>
      <c r="T85" s="7">
        <v>3.36</v>
      </c>
      <c r="U85" s="7">
        <v>0.95</v>
      </c>
      <c r="V85" s="7">
        <v>63.13</v>
      </c>
      <c r="X85" s="23">
        <f t="shared" si="20"/>
        <v>20</v>
      </c>
      <c r="Y85" s="23">
        <f t="shared" si="21"/>
        <v>48</v>
      </c>
      <c r="Z85" s="23">
        <f t="shared" si="22"/>
        <v>77</v>
      </c>
      <c r="AA85" s="23">
        <f t="shared" si="23"/>
        <v>35</v>
      </c>
      <c r="AB85" s="23">
        <f t="shared" si="24"/>
        <v>131</v>
      </c>
      <c r="AC85" s="24">
        <f t="shared" si="25"/>
        <v>62.2</v>
      </c>
      <c r="AD85" s="23">
        <f t="shared" si="26"/>
        <v>50</v>
      </c>
    </row>
    <row r="86" spans="1:30" x14ac:dyDescent="0.25">
      <c r="A86" t="s">
        <v>186</v>
      </c>
      <c r="B86">
        <v>66706</v>
      </c>
      <c r="C86" s="1">
        <v>13274</v>
      </c>
      <c r="D86" s="7">
        <v>309.69</v>
      </c>
      <c r="E86" s="7">
        <v>176.8</v>
      </c>
      <c r="F86" s="4">
        <f t="shared" si="17"/>
        <v>0.33289223389297823</v>
      </c>
      <c r="G86" s="7">
        <v>1.61</v>
      </c>
      <c r="H86" s="7">
        <v>214.53</v>
      </c>
      <c r="I86" s="7">
        <v>45.9</v>
      </c>
      <c r="J86" s="7">
        <v>14.82</v>
      </c>
      <c r="K86" s="4">
        <f t="shared" si="18"/>
        <v>0.18828746260915058</v>
      </c>
      <c r="L86" s="7">
        <v>483.64</v>
      </c>
      <c r="M86" s="7">
        <v>82.41</v>
      </c>
      <c r="N86" s="7">
        <v>0.91</v>
      </c>
      <c r="O86" s="7">
        <v>0.12</v>
      </c>
      <c r="P86" s="6">
        <f t="shared" si="19"/>
        <v>1.5690621884095883</v>
      </c>
      <c r="Q86" s="7">
        <v>4.7</v>
      </c>
      <c r="R86" s="7">
        <v>2.67</v>
      </c>
      <c r="S86" s="7">
        <v>1.1299999999999999</v>
      </c>
      <c r="T86" s="7">
        <v>2.78</v>
      </c>
      <c r="U86" s="7">
        <v>0.97</v>
      </c>
      <c r="V86" s="7">
        <v>60.97</v>
      </c>
      <c r="X86" s="23">
        <f t="shared" si="20"/>
        <v>17</v>
      </c>
      <c r="Y86" s="23">
        <f t="shared" si="21"/>
        <v>93</v>
      </c>
      <c r="Z86" s="23">
        <f t="shared" si="22"/>
        <v>8</v>
      </c>
      <c r="AA86" s="23">
        <f t="shared" si="23"/>
        <v>32</v>
      </c>
      <c r="AB86" s="23">
        <f t="shared" si="24"/>
        <v>56</v>
      </c>
      <c r="AC86" s="24">
        <f t="shared" si="25"/>
        <v>41.2</v>
      </c>
      <c r="AD86" s="23">
        <f t="shared" si="26"/>
        <v>15</v>
      </c>
    </row>
    <row r="87" spans="1:30" x14ac:dyDescent="0.25">
      <c r="A87" t="s">
        <v>187</v>
      </c>
      <c r="B87">
        <v>68693</v>
      </c>
      <c r="C87" s="1">
        <v>84299</v>
      </c>
      <c r="D87" s="7">
        <v>1033.1099999999999</v>
      </c>
      <c r="E87" s="7">
        <v>695.33</v>
      </c>
      <c r="F87" s="4">
        <f t="shared" si="17"/>
        <v>4.2266323284350857</v>
      </c>
      <c r="G87" s="7">
        <v>5.58</v>
      </c>
      <c r="H87" s="7">
        <v>903.48</v>
      </c>
      <c r="I87" s="7">
        <v>102.72</v>
      </c>
      <c r="J87" s="7">
        <v>9.94</v>
      </c>
      <c r="K87" s="4">
        <f t="shared" si="18"/>
        <v>0.60785991233444336</v>
      </c>
      <c r="L87" s="7">
        <v>132.02000000000001</v>
      </c>
      <c r="M87" s="7">
        <v>76.959999999999994</v>
      </c>
      <c r="N87" s="7">
        <v>0.8</v>
      </c>
      <c r="O87" s="7">
        <v>0.13</v>
      </c>
      <c r="P87" s="6">
        <f t="shared" si="19"/>
        <v>4.6758454794957176</v>
      </c>
      <c r="Q87" s="7">
        <v>4.95</v>
      </c>
      <c r="R87" s="7">
        <v>2.72</v>
      </c>
      <c r="S87" s="7">
        <v>0.97</v>
      </c>
      <c r="T87" s="7">
        <v>3.29</v>
      </c>
      <c r="U87" s="7">
        <v>0.55000000000000004</v>
      </c>
      <c r="V87" s="7">
        <v>66.87</v>
      </c>
      <c r="X87" s="23">
        <f t="shared" si="20"/>
        <v>65</v>
      </c>
      <c r="Y87" s="23">
        <f t="shared" si="21"/>
        <v>54</v>
      </c>
      <c r="Z87" s="23">
        <f t="shared" si="22"/>
        <v>7</v>
      </c>
      <c r="AA87" s="23">
        <f t="shared" si="23"/>
        <v>47</v>
      </c>
      <c r="AB87" s="23">
        <f t="shared" si="24"/>
        <v>62</v>
      </c>
      <c r="AC87" s="24">
        <f t="shared" si="25"/>
        <v>47</v>
      </c>
      <c r="AD87" s="23">
        <f t="shared" si="26"/>
        <v>21</v>
      </c>
    </row>
    <row r="88" spans="1:30" x14ac:dyDescent="0.25">
      <c r="A88" t="s">
        <v>188</v>
      </c>
      <c r="B88">
        <v>24043</v>
      </c>
      <c r="C88">
        <v>366</v>
      </c>
      <c r="D88" s="7">
        <v>0.93</v>
      </c>
      <c r="E88" s="7">
        <v>0.33</v>
      </c>
      <c r="F88" s="4">
        <v>0</v>
      </c>
      <c r="G88" s="7">
        <v>0</v>
      </c>
      <c r="H88" s="7">
        <v>0.81</v>
      </c>
      <c r="I88" s="7">
        <v>0.12</v>
      </c>
      <c r="J88" s="7">
        <v>13.09</v>
      </c>
      <c r="K88" s="4">
        <f t="shared" si="18"/>
        <v>0</v>
      </c>
      <c r="L88" s="7">
        <v>0</v>
      </c>
      <c r="M88" s="7">
        <v>41.09</v>
      </c>
      <c r="N88" s="7">
        <v>0</v>
      </c>
      <c r="O88" s="7">
        <v>0</v>
      </c>
      <c r="P88" s="6">
        <v>2</v>
      </c>
      <c r="Q88" s="7">
        <v>5.9</v>
      </c>
      <c r="R88" s="7">
        <v>1.89</v>
      </c>
      <c r="S88" s="7">
        <v>0.26</v>
      </c>
      <c r="T88" s="7">
        <v>3.14</v>
      </c>
      <c r="U88" s="7">
        <v>2.59</v>
      </c>
      <c r="V88" s="7">
        <v>22</v>
      </c>
      <c r="X88" s="23">
        <f t="shared" si="20"/>
        <v>1</v>
      </c>
      <c r="Y88" s="23">
        <f t="shared" si="21"/>
        <v>63</v>
      </c>
      <c r="Z88" s="23">
        <f t="shared" si="22"/>
        <v>120</v>
      </c>
      <c r="AA88" s="23">
        <f t="shared" si="23"/>
        <v>1</v>
      </c>
      <c r="AB88" s="23">
        <f t="shared" si="24"/>
        <v>128</v>
      </c>
      <c r="AC88" s="24">
        <f t="shared" si="25"/>
        <v>62.6</v>
      </c>
      <c r="AD88" s="23">
        <f t="shared" si="26"/>
        <v>51</v>
      </c>
    </row>
    <row r="89" spans="1:30" x14ac:dyDescent="0.25">
      <c r="A89" t="s">
        <v>189</v>
      </c>
      <c r="B89">
        <v>10954</v>
      </c>
      <c r="C89" s="1">
        <v>2443</v>
      </c>
      <c r="D89" s="7">
        <v>25.22</v>
      </c>
      <c r="E89" s="7">
        <v>14.47</v>
      </c>
      <c r="F89" s="4">
        <f t="shared" si="17"/>
        <v>6.0621806529834593E-2</v>
      </c>
      <c r="G89" s="7">
        <v>7.0000000000000007E-2</v>
      </c>
      <c r="H89" s="7">
        <v>21.81</v>
      </c>
      <c r="I89" s="7">
        <v>3.33</v>
      </c>
      <c r="J89" s="7">
        <v>13.22</v>
      </c>
      <c r="K89" s="4">
        <f t="shared" si="18"/>
        <v>0.41894821375144847</v>
      </c>
      <c r="L89" s="7">
        <v>115.47</v>
      </c>
      <c r="M89" s="7">
        <v>66.319999999999993</v>
      </c>
      <c r="N89" s="7">
        <v>0.48</v>
      </c>
      <c r="O89" s="7">
        <v>-0.02</v>
      </c>
      <c r="P89" s="6">
        <v>3</v>
      </c>
      <c r="Q89" s="7">
        <v>4.82</v>
      </c>
      <c r="R89" s="7">
        <v>2.27</v>
      </c>
      <c r="S89" s="7">
        <v>0.28999999999999998</v>
      </c>
      <c r="T89" s="7">
        <v>3.54</v>
      </c>
      <c r="U89" s="7">
        <v>0.83</v>
      </c>
      <c r="V89" s="7">
        <v>73.91</v>
      </c>
      <c r="X89" s="23">
        <f t="shared" si="20"/>
        <v>33</v>
      </c>
      <c r="Y89" s="23">
        <f t="shared" si="21"/>
        <v>37</v>
      </c>
      <c r="Z89" s="23">
        <f t="shared" si="22"/>
        <v>32</v>
      </c>
      <c r="AA89" s="23">
        <f t="shared" si="23"/>
        <v>88</v>
      </c>
      <c r="AB89" s="23">
        <f t="shared" si="24"/>
        <v>86</v>
      </c>
      <c r="AC89" s="24">
        <f t="shared" si="25"/>
        <v>55.2</v>
      </c>
      <c r="AD89" s="23">
        <f t="shared" si="26"/>
        <v>33</v>
      </c>
    </row>
    <row r="90" spans="1:30" x14ac:dyDescent="0.25">
      <c r="A90" t="s">
        <v>190</v>
      </c>
      <c r="B90">
        <v>66364</v>
      </c>
      <c r="C90" s="1">
        <v>214736</v>
      </c>
      <c r="D90" s="7">
        <v>1971.18</v>
      </c>
      <c r="E90" s="7">
        <v>1630.36</v>
      </c>
      <c r="F90" s="4">
        <f t="shared" si="17"/>
        <v>8.0308880308880308</v>
      </c>
      <c r="G90" s="7">
        <v>1.04</v>
      </c>
      <c r="H90" s="7">
        <v>1582.07</v>
      </c>
      <c r="I90" s="7">
        <v>184.48</v>
      </c>
      <c r="J90" s="7">
        <v>9.36</v>
      </c>
      <c r="K90" s="4">
        <f t="shared" si="18"/>
        <v>0.49258372573468634</v>
      </c>
      <c r="L90" s="7">
        <v>12.95</v>
      </c>
      <c r="M90" s="7">
        <v>103.05</v>
      </c>
      <c r="N90" s="7">
        <v>0.06</v>
      </c>
      <c r="O90" s="7">
        <v>0.06</v>
      </c>
      <c r="P90" s="6">
        <f t="shared" si="19"/>
        <v>8.2097287622447723</v>
      </c>
      <c r="Q90" s="7">
        <v>3.69</v>
      </c>
      <c r="R90" s="7">
        <v>1.99</v>
      </c>
      <c r="S90" s="7">
        <v>1.22</v>
      </c>
      <c r="T90" s="7">
        <v>2.2799999999999998</v>
      </c>
      <c r="U90" s="7">
        <v>0.74</v>
      </c>
      <c r="V90" s="7">
        <v>61.07</v>
      </c>
      <c r="X90" s="23">
        <f t="shared" si="20"/>
        <v>44</v>
      </c>
      <c r="Y90" s="23">
        <f t="shared" si="21"/>
        <v>133</v>
      </c>
      <c r="Z90" s="23">
        <f t="shared" si="22"/>
        <v>99</v>
      </c>
      <c r="AA90" s="23">
        <f t="shared" si="23"/>
        <v>33</v>
      </c>
      <c r="AB90" s="23">
        <f t="shared" si="24"/>
        <v>18</v>
      </c>
      <c r="AC90" s="24">
        <f t="shared" si="25"/>
        <v>65.400000000000006</v>
      </c>
      <c r="AD90" s="23">
        <f t="shared" si="26"/>
        <v>57</v>
      </c>
    </row>
    <row r="91" spans="1:30" x14ac:dyDescent="0.25">
      <c r="A91" t="s">
        <v>191</v>
      </c>
      <c r="B91">
        <v>4731</v>
      </c>
      <c r="C91" s="1">
        <v>7881</v>
      </c>
      <c r="D91" s="7">
        <v>104.15</v>
      </c>
      <c r="E91" s="7">
        <v>53.41</v>
      </c>
      <c r="F91" s="4">
        <f t="shared" si="17"/>
        <v>0.19359380499824005</v>
      </c>
      <c r="G91" s="7">
        <v>0.22</v>
      </c>
      <c r="H91" s="7">
        <v>94.03</v>
      </c>
      <c r="I91" s="7">
        <v>10.79</v>
      </c>
      <c r="J91" s="7">
        <v>10.36</v>
      </c>
      <c r="K91" s="4">
        <f t="shared" si="18"/>
        <v>0.36246733757393762</v>
      </c>
      <c r="L91" s="7">
        <v>113.64</v>
      </c>
      <c r="M91" s="7">
        <v>56.8</v>
      </c>
      <c r="N91" s="7">
        <v>0.42</v>
      </c>
      <c r="O91" s="7">
        <v>0.08</v>
      </c>
      <c r="P91" s="6">
        <f t="shared" si="19"/>
        <v>4.5308417196742203</v>
      </c>
      <c r="Q91" s="7">
        <v>4.42</v>
      </c>
      <c r="R91" s="7">
        <v>2.08</v>
      </c>
      <c r="S91" s="7">
        <v>0.86</v>
      </c>
      <c r="T91" s="7">
        <v>2.4500000000000002</v>
      </c>
      <c r="U91" s="7">
        <v>0.28999999999999998</v>
      </c>
      <c r="V91" s="7">
        <v>71.11</v>
      </c>
      <c r="X91" s="23">
        <f t="shared" si="20"/>
        <v>108</v>
      </c>
      <c r="Y91" s="23">
        <f t="shared" si="21"/>
        <v>125</v>
      </c>
      <c r="Z91" s="23">
        <f t="shared" si="22"/>
        <v>75</v>
      </c>
      <c r="AA91" s="23">
        <f t="shared" si="23"/>
        <v>68</v>
      </c>
      <c r="AB91" s="23">
        <f t="shared" si="24"/>
        <v>107</v>
      </c>
      <c r="AC91" s="24">
        <f t="shared" si="25"/>
        <v>96.6</v>
      </c>
      <c r="AD91" s="23">
        <f t="shared" si="26"/>
        <v>115</v>
      </c>
    </row>
    <row r="92" spans="1:30" x14ac:dyDescent="0.25">
      <c r="A92" t="s">
        <v>192</v>
      </c>
      <c r="B92">
        <v>19446</v>
      </c>
      <c r="C92">
        <v>315</v>
      </c>
      <c r="D92" s="7">
        <v>5.2</v>
      </c>
      <c r="E92" s="7">
        <v>2.25</v>
      </c>
      <c r="F92" s="4">
        <f t="shared" si="17"/>
        <v>1.9388863037071508E-2</v>
      </c>
      <c r="G92" s="7">
        <v>0.05</v>
      </c>
      <c r="H92" s="7">
        <v>3.65</v>
      </c>
      <c r="I92" s="7">
        <v>1.55</v>
      </c>
      <c r="J92" s="7">
        <v>29.72</v>
      </c>
      <c r="K92" s="4">
        <f t="shared" si="18"/>
        <v>0.86172724609206697</v>
      </c>
      <c r="L92" s="7">
        <v>257.88</v>
      </c>
      <c r="M92" s="7">
        <v>61.75</v>
      </c>
      <c r="N92" s="7">
        <v>2.0499999999999998</v>
      </c>
      <c r="O92" s="7">
        <v>0.77</v>
      </c>
      <c r="P92" s="6">
        <f t="shared" si="19"/>
        <v>1.1191262936260609</v>
      </c>
      <c r="Q92" s="7">
        <v>6.52</v>
      </c>
      <c r="R92" s="7">
        <v>1.46</v>
      </c>
      <c r="S92" s="7">
        <v>0.5</v>
      </c>
      <c r="T92" s="7">
        <v>3.13</v>
      </c>
      <c r="U92" s="7">
        <v>0.25</v>
      </c>
      <c r="V92" s="7">
        <v>76.569999999999993</v>
      </c>
      <c r="X92" s="23">
        <f t="shared" si="20"/>
        <v>111</v>
      </c>
      <c r="Y92" s="23">
        <f t="shared" si="21"/>
        <v>64</v>
      </c>
      <c r="Z92" s="23">
        <f t="shared" si="22"/>
        <v>146</v>
      </c>
      <c r="AA92" s="23">
        <f t="shared" si="23"/>
        <v>98</v>
      </c>
      <c r="AB92" s="23">
        <f t="shared" si="24"/>
        <v>95</v>
      </c>
      <c r="AC92" s="24">
        <f t="shared" si="25"/>
        <v>102.8</v>
      </c>
      <c r="AD92" s="23">
        <f t="shared" si="26"/>
        <v>131</v>
      </c>
    </row>
    <row r="93" spans="1:30" x14ac:dyDescent="0.25">
      <c r="A93" t="s">
        <v>193</v>
      </c>
      <c r="B93">
        <v>24543</v>
      </c>
      <c r="C93" s="1">
        <v>29581</v>
      </c>
      <c r="D93" s="7">
        <v>358.28</v>
      </c>
      <c r="E93" s="7">
        <v>300.93</v>
      </c>
      <c r="F93" s="4">
        <f t="shared" si="17"/>
        <v>1.010330343966398</v>
      </c>
      <c r="G93" s="7">
        <v>0.89</v>
      </c>
      <c r="H93" s="7">
        <v>318.18</v>
      </c>
      <c r="I93" s="7">
        <v>28.58</v>
      </c>
      <c r="J93" s="7">
        <v>7.98</v>
      </c>
      <c r="K93" s="4">
        <f t="shared" si="18"/>
        <v>0.3357359997229914</v>
      </c>
      <c r="L93" s="7">
        <v>88.09</v>
      </c>
      <c r="M93" s="7">
        <v>94.58</v>
      </c>
      <c r="N93" s="7">
        <v>0.28999999999999998</v>
      </c>
      <c r="O93" s="7">
        <v>0.09</v>
      </c>
      <c r="P93" s="6">
        <f t="shared" si="19"/>
        <v>3.7303999969221269</v>
      </c>
      <c r="Q93" s="7">
        <v>4.16</v>
      </c>
      <c r="R93" s="7">
        <v>2.2000000000000002</v>
      </c>
      <c r="S93" s="7">
        <v>0.72</v>
      </c>
      <c r="T93" s="7">
        <v>3.23</v>
      </c>
      <c r="U93" s="7">
        <v>0.56999999999999995</v>
      </c>
      <c r="V93" s="7">
        <v>70.150000000000006</v>
      </c>
      <c r="X93" s="23">
        <f t="shared" si="20"/>
        <v>62</v>
      </c>
      <c r="Y93" s="23">
        <f t="shared" si="21"/>
        <v>59</v>
      </c>
      <c r="Z93" s="23">
        <f t="shared" si="22"/>
        <v>50</v>
      </c>
      <c r="AA93" s="23">
        <f t="shared" si="23"/>
        <v>63</v>
      </c>
      <c r="AB93" s="23">
        <f t="shared" si="24"/>
        <v>32</v>
      </c>
      <c r="AC93" s="24">
        <f t="shared" si="25"/>
        <v>53.2</v>
      </c>
      <c r="AD93" s="23">
        <f t="shared" si="26"/>
        <v>31</v>
      </c>
    </row>
    <row r="94" spans="1:30" x14ac:dyDescent="0.25">
      <c r="A94" t="s">
        <v>194</v>
      </c>
      <c r="B94">
        <v>12666</v>
      </c>
      <c r="C94" s="1">
        <v>2760</v>
      </c>
      <c r="D94" s="7">
        <v>21.76</v>
      </c>
      <c r="E94" s="7">
        <v>16.55</v>
      </c>
      <c r="F94" s="4">
        <f t="shared" si="17"/>
        <v>5.6200824278756084E-2</v>
      </c>
      <c r="G94" s="7">
        <v>0.03</v>
      </c>
      <c r="H94" s="7">
        <v>17.86</v>
      </c>
      <c r="I94" s="7">
        <v>2.3199999999999998</v>
      </c>
      <c r="J94" s="7">
        <v>10.67</v>
      </c>
      <c r="K94" s="4">
        <f t="shared" si="18"/>
        <v>0.339582019811215</v>
      </c>
      <c r="L94" s="7">
        <v>53.38</v>
      </c>
      <c r="M94" s="7">
        <v>92.67</v>
      </c>
      <c r="N94" s="7">
        <v>0.18</v>
      </c>
      <c r="O94" s="7">
        <v>0.2</v>
      </c>
      <c r="P94" s="6">
        <f t="shared" si="19"/>
        <v>1.6979100990560749</v>
      </c>
      <c r="Q94" s="7">
        <v>5.27</v>
      </c>
      <c r="R94" s="7">
        <v>1.94</v>
      </c>
      <c r="S94" s="7">
        <v>1.27</v>
      </c>
      <c r="T94" s="7">
        <v>3.33</v>
      </c>
      <c r="U94" s="7">
        <v>1.1399999999999999</v>
      </c>
      <c r="V94" s="7">
        <v>64.930000000000007</v>
      </c>
      <c r="X94" s="23">
        <f t="shared" si="20"/>
        <v>8</v>
      </c>
      <c r="Y94" s="23">
        <f t="shared" si="21"/>
        <v>51</v>
      </c>
      <c r="Z94" s="23">
        <f t="shared" si="22"/>
        <v>109</v>
      </c>
      <c r="AA94" s="23">
        <f t="shared" si="23"/>
        <v>41</v>
      </c>
      <c r="AB94" s="23">
        <f t="shared" si="24"/>
        <v>40</v>
      </c>
      <c r="AC94" s="24">
        <f t="shared" si="25"/>
        <v>49.8</v>
      </c>
      <c r="AD94" s="23">
        <f t="shared" si="26"/>
        <v>24</v>
      </c>
    </row>
    <row r="95" spans="1:30" x14ac:dyDescent="0.25">
      <c r="A95" t="s">
        <v>195</v>
      </c>
      <c r="B95">
        <v>24511</v>
      </c>
      <c r="C95" s="1">
        <v>1155</v>
      </c>
      <c r="D95" s="7">
        <v>8.52</v>
      </c>
      <c r="E95" s="7">
        <v>3.14</v>
      </c>
      <c r="F95" s="4">
        <v>0</v>
      </c>
      <c r="G95" s="7">
        <v>0</v>
      </c>
      <c r="H95" s="7">
        <v>7.46</v>
      </c>
      <c r="I95" s="7">
        <v>1.05</v>
      </c>
      <c r="J95" s="7">
        <v>12.34</v>
      </c>
      <c r="K95" s="4">
        <f t="shared" si="18"/>
        <v>0</v>
      </c>
      <c r="L95" s="7">
        <v>0</v>
      </c>
      <c r="M95" s="7">
        <v>42.04</v>
      </c>
      <c r="N95" s="7">
        <v>0</v>
      </c>
      <c r="O95" s="7">
        <v>7.0000000000000007E-2</v>
      </c>
      <c r="P95" s="6">
        <v>4</v>
      </c>
      <c r="Q95" s="7">
        <v>5.2</v>
      </c>
      <c r="R95" s="7">
        <v>1.32</v>
      </c>
      <c r="S95" s="7">
        <v>0.19</v>
      </c>
      <c r="T95" s="7">
        <v>2.62</v>
      </c>
      <c r="U95" s="7">
        <v>-0.64</v>
      </c>
      <c r="V95" s="7">
        <v>110.82</v>
      </c>
      <c r="X95" s="23">
        <f t="shared" si="20"/>
        <v>153</v>
      </c>
      <c r="Y95" s="23">
        <f t="shared" si="21"/>
        <v>108</v>
      </c>
      <c r="Z95" s="23">
        <f t="shared" si="22"/>
        <v>148</v>
      </c>
      <c r="AA95" s="23">
        <f t="shared" si="23"/>
        <v>155</v>
      </c>
      <c r="AB95" s="23">
        <f t="shared" si="24"/>
        <v>126</v>
      </c>
      <c r="AC95" s="24">
        <f t="shared" si="25"/>
        <v>138</v>
      </c>
      <c r="AD95" s="23">
        <f t="shared" si="26"/>
        <v>154</v>
      </c>
    </row>
    <row r="96" spans="1:30" x14ac:dyDescent="0.25">
      <c r="A96" t="s">
        <v>196</v>
      </c>
      <c r="B96">
        <v>10065</v>
      </c>
      <c r="C96" s="1">
        <v>2318</v>
      </c>
      <c r="D96" s="7">
        <v>18.329999999999998</v>
      </c>
      <c r="E96" s="7">
        <v>9.2799999999999994</v>
      </c>
      <c r="F96" s="4">
        <f t="shared" si="17"/>
        <v>1.6006544898358441E-2</v>
      </c>
      <c r="G96" s="7">
        <v>0.09</v>
      </c>
      <c r="H96" s="7">
        <v>15.68</v>
      </c>
      <c r="I96" s="7">
        <v>2.58</v>
      </c>
      <c r="J96" s="7">
        <v>14.07</v>
      </c>
      <c r="K96" s="4">
        <f t="shared" si="18"/>
        <v>0.17248432002541425</v>
      </c>
      <c r="L96" s="7">
        <v>562.27</v>
      </c>
      <c r="M96" s="7">
        <v>59.2</v>
      </c>
      <c r="N96" s="7">
        <v>0.94</v>
      </c>
      <c r="O96" s="7">
        <v>0.86</v>
      </c>
      <c r="P96" s="6">
        <f t="shared" si="19"/>
        <v>0.20056316282024914</v>
      </c>
      <c r="Q96" s="7">
        <v>6.94</v>
      </c>
      <c r="R96" s="7">
        <v>1.93</v>
      </c>
      <c r="S96" s="7">
        <v>0.59</v>
      </c>
      <c r="T96" s="7">
        <v>3.93</v>
      </c>
      <c r="U96" s="7">
        <v>1.02</v>
      </c>
      <c r="V96" s="7">
        <v>65</v>
      </c>
      <c r="X96" s="23">
        <f t="shared" si="20"/>
        <v>14</v>
      </c>
      <c r="Y96" s="23">
        <f t="shared" si="21"/>
        <v>11</v>
      </c>
      <c r="Z96" s="23">
        <f t="shared" si="22"/>
        <v>111</v>
      </c>
      <c r="AA96" s="23">
        <f t="shared" si="23"/>
        <v>42</v>
      </c>
      <c r="AB96" s="23">
        <f t="shared" si="24"/>
        <v>101</v>
      </c>
      <c r="AC96" s="24">
        <f t="shared" si="25"/>
        <v>55.8</v>
      </c>
      <c r="AD96" s="23">
        <f t="shared" si="26"/>
        <v>35</v>
      </c>
    </row>
    <row r="97" spans="1:30" x14ac:dyDescent="0.25">
      <c r="A97" t="s">
        <v>197</v>
      </c>
      <c r="B97">
        <v>68046</v>
      </c>
      <c r="C97" s="1">
        <v>7653</v>
      </c>
      <c r="D97" s="7">
        <v>136.11000000000001</v>
      </c>
      <c r="E97" s="7">
        <v>91.42</v>
      </c>
      <c r="F97" s="4">
        <f t="shared" si="17"/>
        <v>0.67204301075268813</v>
      </c>
      <c r="G97" s="7">
        <v>0.05</v>
      </c>
      <c r="H97" s="7">
        <v>124.33</v>
      </c>
      <c r="I97" s="7">
        <v>11.25</v>
      </c>
      <c r="J97" s="7">
        <v>8.26</v>
      </c>
      <c r="K97" s="4">
        <f t="shared" si="18"/>
        <v>0.73511596013201508</v>
      </c>
      <c r="L97" s="7">
        <v>7.44</v>
      </c>
      <c r="M97" s="7">
        <v>73.53</v>
      </c>
      <c r="N97" s="7">
        <v>0.05</v>
      </c>
      <c r="O97" s="7">
        <v>0</v>
      </c>
      <c r="P97" s="6">
        <v>4</v>
      </c>
      <c r="Q97" s="7">
        <v>4.57</v>
      </c>
      <c r="R97" s="7">
        <v>2.23</v>
      </c>
      <c r="S97" s="7">
        <v>0.31</v>
      </c>
      <c r="T97" s="7">
        <v>3.53</v>
      </c>
      <c r="U97" s="7">
        <v>0.89</v>
      </c>
      <c r="V97" s="7">
        <v>72.64</v>
      </c>
      <c r="X97" s="23">
        <f t="shared" si="20"/>
        <v>26</v>
      </c>
      <c r="Y97" s="23">
        <f t="shared" si="21"/>
        <v>38</v>
      </c>
      <c r="Z97" s="23">
        <f t="shared" si="22"/>
        <v>42</v>
      </c>
      <c r="AA97" s="23">
        <f t="shared" si="23"/>
        <v>76</v>
      </c>
      <c r="AB97" s="23">
        <f t="shared" si="24"/>
        <v>70</v>
      </c>
      <c r="AC97" s="24">
        <f t="shared" si="25"/>
        <v>50.4</v>
      </c>
      <c r="AD97" s="23">
        <f t="shared" si="26"/>
        <v>26</v>
      </c>
    </row>
    <row r="98" spans="1:30" x14ac:dyDescent="0.25">
      <c r="A98" t="s">
        <v>198</v>
      </c>
      <c r="B98">
        <v>12334</v>
      </c>
      <c r="C98" s="1">
        <v>8578</v>
      </c>
      <c r="D98" s="7">
        <v>92.57</v>
      </c>
      <c r="E98" s="7">
        <v>77.569999999999993</v>
      </c>
      <c r="F98" s="4">
        <f t="shared" si="17"/>
        <v>0.24354603019970775</v>
      </c>
      <c r="G98" s="7">
        <v>0.15</v>
      </c>
      <c r="H98" s="7">
        <v>80.540000000000006</v>
      </c>
      <c r="I98" s="7">
        <v>8.69</v>
      </c>
      <c r="J98" s="7">
        <v>9.39</v>
      </c>
      <c r="K98" s="4">
        <f t="shared" si="18"/>
        <v>0.31396935696752321</v>
      </c>
      <c r="L98" s="7">
        <v>61.59</v>
      </c>
      <c r="M98" s="7">
        <v>96.32</v>
      </c>
      <c r="N98" s="7">
        <v>0.19</v>
      </c>
      <c r="O98" s="7">
        <v>0.12</v>
      </c>
      <c r="P98" s="6">
        <f t="shared" si="19"/>
        <v>2.6164113080626934</v>
      </c>
      <c r="Q98" s="7">
        <v>4.5999999999999996</v>
      </c>
      <c r="R98" s="7">
        <v>1.58</v>
      </c>
      <c r="S98" s="7">
        <v>0.39</v>
      </c>
      <c r="T98" s="7">
        <v>3.89</v>
      </c>
      <c r="U98" s="7">
        <v>0.5</v>
      </c>
      <c r="V98" s="7">
        <v>81.73</v>
      </c>
      <c r="X98" s="23">
        <f t="shared" si="20"/>
        <v>73</v>
      </c>
      <c r="Y98" s="23">
        <f t="shared" si="21"/>
        <v>12</v>
      </c>
      <c r="Z98" s="23">
        <f t="shared" si="22"/>
        <v>140</v>
      </c>
      <c r="AA98" s="23">
        <f t="shared" si="23"/>
        <v>122</v>
      </c>
      <c r="AB98" s="23">
        <f t="shared" si="24"/>
        <v>27</v>
      </c>
      <c r="AC98" s="24">
        <f t="shared" si="25"/>
        <v>74.8</v>
      </c>
      <c r="AD98" s="23">
        <f t="shared" si="26"/>
        <v>70</v>
      </c>
    </row>
    <row r="99" spans="1:30" x14ac:dyDescent="0.25">
      <c r="A99" t="s">
        <v>199</v>
      </c>
      <c r="B99">
        <v>66733</v>
      </c>
      <c r="C99" s="1">
        <v>10667</v>
      </c>
      <c r="D99" s="7">
        <v>127.37</v>
      </c>
      <c r="E99" s="7">
        <v>81.709999999999994</v>
      </c>
      <c r="F99" s="4">
        <f t="shared" si="17"/>
        <v>0.19641133193515098</v>
      </c>
      <c r="G99" s="7">
        <v>0.59</v>
      </c>
      <c r="H99" s="7">
        <v>114.12</v>
      </c>
      <c r="I99" s="7">
        <v>12.32</v>
      </c>
      <c r="J99" s="7">
        <v>9.67</v>
      </c>
      <c r="K99" s="4">
        <f t="shared" si="18"/>
        <v>0.24037612524189328</v>
      </c>
      <c r="L99" s="7">
        <v>300.39</v>
      </c>
      <c r="M99" s="7">
        <v>71.599999999999994</v>
      </c>
      <c r="N99" s="7">
        <v>0.73</v>
      </c>
      <c r="O99" s="7">
        <v>0.23</v>
      </c>
      <c r="P99" s="6">
        <f t="shared" si="19"/>
        <v>1.0451135880082316</v>
      </c>
      <c r="Q99" s="7">
        <v>4.84</v>
      </c>
      <c r="R99" s="7">
        <v>2.0699999999999998</v>
      </c>
      <c r="S99" s="7">
        <v>0.6</v>
      </c>
      <c r="T99" s="7">
        <v>3.32</v>
      </c>
      <c r="U99" s="7">
        <v>0.38</v>
      </c>
      <c r="V99" s="7">
        <v>76.760000000000005</v>
      </c>
      <c r="X99" s="23">
        <f t="shared" si="20"/>
        <v>95</v>
      </c>
      <c r="Y99" s="23">
        <f t="shared" si="21"/>
        <v>52</v>
      </c>
      <c r="Z99" s="23">
        <f t="shared" si="22"/>
        <v>77</v>
      </c>
      <c r="AA99" s="23">
        <f t="shared" si="23"/>
        <v>100</v>
      </c>
      <c r="AB99" s="23">
        <f t="shared" si="24"/>
        <v>75</v>
      </c>
      <c r="AC99" s="24">
        <f t="shared" si="25"/>
        <v>79.8</v>
      </c>
      <c r="AD99" s="23">
        <f t="shared" si="26"/>
        <v>80</v>
      </c>
    </row>
    <row r="100" spans="1:30" x14ac:dyDescent="0.25">
      <c r="A100" t="s">
        <v>200</v>
      </c>
      <c r="B100">
        <v>16383</v>
      </c>
      <c r="C100">
        <v>280</v>
      </c>
      <c r="D100" s="7">
        <v>3.13</v>
      </c>
      <c r="E100" s="7">
        <v>1.19</v>
      </c>
      <c r="F100" s="4">
        <f t="shared" si="17"/>
        <v>7.550931029795975E-3</v>
      </c>
      <c r="G100" s="7">
        <v>0.05</v>
      </c>
      <c r="H100" s="7">
        <v>1.64</v>
      </c>
      <c r="I100" s="7">
        <v>1.48</v>
      </c>
      <c r="J100" s="7">
        <v>47.37</v>
      </c>
      <c r="K100" s="4">
        <f t="shared" si="18"/>
        <v>0.63453201931058623</v>
      </c>
      <c r="L100" s="7">
        <v>662.17</v>
      </c>
      <c r="M100" s="7">
        <v>72.34</v>
      </c>
      <c r="N100" s="7">
        <v>4.01</v>
      </c>
      <c r="O100" s="7">
        <v>0</v>
      </c>
      <c r="P100" s="6">
        <v>4</v>
      </c>
      <c r="Q100" s="7">
        <v>4.5999999999999996</v>
      </c>
      <c r="R100" s="7">
        <v>1.57</v>
      </c>
      <c r="S100" s="7">
        <v>0.52</v>
      </c>
      <c r="T100" s="7">
        <v>2.2200000000000002</v>
      </c>
      <c r="U100" s="7">
        <v>0.77</v>
      </c>
      <c r="V100" s="7">
        <v>58.55</v>
      </c>
      <c r="X100" s="23">
        <f t="shared" si="20"/>
        <v>38</v>
      </c>
      <c r="Y100" s="23">
        <f t="shared" si="21"/>
        <v>137</v>
      </c>
      <c r="Z100" s="23">
        <f t="shared" si="22"/>
        <v>141</v>
      </c>
      <c r="AA100" s="23">
        <f t="shared" si="23"/>
        <v>24</v>
      </c>
      <c r="AB100" s="23">
        <f t="shared" si="24"/>
        <v>71</v>
      </c>
      <c r="AC100" s="24">
        <f t="shared" si="25"/>
        <v>82.2</v>
      </c>
      <c r="AD100" s="23">
        <f t="shared" si="26"/>
        <v>86</v>
      </c>
    </row>
    <row r="101" spans="1:30" x14ac:dyDescent="0.25">
      <c r="A101" t="s">
        <v>201</v>
      </c>
      <c r="B101">
        <v>21507</v>
      </c>
      <c r="C101" s="1">
        <v>6015</v>
      </c>
      <c r="D101" s="7">
        <v>81.28</v>
      </c>
      <c r="E101" s="7">
        <v>53.03</v>
      </c>
      <c r="F101" s="4">
        <f t="shared" si="17"/>
        <v>0.44665739181372194</v>
      </c>
      <c r="G101" s="7">
        <v>0.61</v>
      </c>
      <c r="H101" s="7">
        <v>73.63</v>
      </c>
      <c r="I101" s="7">
        <v>7.13</v>
      </c>
      <c r="J101" s="7">
        <v>8.77</v>
      </c>
      <c r="K101" s="4">
        <f t="shared" si="18"/>
        <v>0.84227303755180449</v>
      </c>
      <c r="L101" s="7">
        <v>136.57</v>
      </c>
      <c r="M101" s="7">
        <v>72.02</v>
      </c>
      <c r="N101" s="7">
        <v>1.1399999999999999</v>
      </c>
      <c r="O101" s="7">
        <v>0.25</v>
      </c>
      <c r="P101" s="6">
        <f t="shared" si="19"/>
        <v>3.369092150207218</v>
      </c>
      <c r="Q101" s="7">
        <v>4.71</v>
      </c>
      <c r="R101" s="7">
        <v>2.44</v>
      </c>
      <c r="S101" s="7">
        <v>1.34</v>
      </c>
      <c r="T101" s="7">
        <v>2.65</v>
      </c>
      <c r="U101" s="7">
        <v>-2</v>
      </c>
      <c r="V101" s="7">
        <v>108</v>
      </c>
      <c r="X101" s="23">
        <f t="shared" si="20"/>
        <v>156</v>
      </c>
      <c r="Y101" s="23">
        <f t="shared" si="21"/>
        <v>106</v>
      </c>
      <c r="Z101" s="23">
        <f t="shared" si="22"/>
        <v>17</v>
      </c>
      <c r="AA101" s="23">
        <f t="shared" si="23"/>
        <v>154</v>
      </c>
      <c r="AB101" s="23">
        <f t="shared" si="24"/>
        <v>74</v>
      </c>
      <c r="AC101" s="24">
        <f t="shared" si="25"/>
        <v>101.4</v>
      </c>
      <c r="AD101" s="23">
        <f t="shared" si="26"/>
        <v>127</v>
      </c>
    </row>
    <row r="102" spans="1:30" x14ac:dyDescent="0.25">
      <c r="A102" t="s">
        <v>202</v>
      </c>
      <c r="B102">
        <v>8828</v>
      </c>
      <c r="C102" s="1">
        <v>3498</v>
      </c>
      <c r="D102" s="7">
        <v>19.66</v>
      </c>
      <c r="E102" s="7">
        <v>15.86</v>
      </c>
      <c r="F102" s="4">
        <f t="shared" si="17"/>
        <v>4.9562200561704933E-2</v>
      </c>
      <c r="G102" s="7">
        <v>0.06</v>
      </c>
      <c r="H102" s="7">
        <v>16.8</v>
      </c>
      <c r="I102" s="7">
        <v>2.2400000000000002</v>
      </c>
      <c r="J102" s="7">
        <v>11.38</v>
      </c>
      <c r="K102" s="4">
        <f t="shared" si="18"/>
        <v>0.31249811199057337</v>
      </c>
      <c r="L102" s="7">
        <v>121.06</v>
      </c>
      <c r="M102" s="7">
        <v>94.43</v>
      </c>
      <c r="N102" s="7">
        <v>0.4</v>
      </c>
      <c r="O102" s="7">
        <v>0.25</v>
      </c>
      <c r="P102" s="6">
        <f t="shared" si="19"/>
        <v>1.2499924479622935</v>
      </c>
      <c r="Q102" s="7">
        <v>4.84</v>
      </c>
      <c r="R102" s="7">
        <v>2.0299999999999998</v>
      </c>
      <c r="S102" s="7">
        <v>0.33</v>
      </c>
      <c r="T102" s="7">
        <v>4.05</v>
      </c>
      <c r="U102" s="7">
        <v>1.35</v>
      </c>
      <c r="V102" s="7">
        <v>64.66</v>
      </c>
      <c r="X102" s="23">
        <f t="shared" si="20"/>
        <v>4</v>
      </c>
      <c r="Y102" s="23">
        <f t="shared" si="21"/>
        <v>9</v>
      </c>
      <c r="Z102" s="23">
        <f t="shared" si="22"/>
        <v>90</v>
      </c>
      <c r="AA102" s="23">
        <f t="shared" si="23"/>
        <v>40</v>
      </c>
      <c r="AB102" s="23">
        <f t="shared" si="24"/>
        <v>33</v>
      </c>
      <c r="AC102" s="24">
        <f t="shared" si="25"/>
        <v>35.200000000000003</v>
      </c>
      <c r="AD102" s="23">
        <f t="shared" si="26"/>
        <v>8</v>
      </c>
    </row>
    <row r="103" spans="1:30" x14ac:dyDescent="0.25">
      <c r="A103" t="s">
        <v>203</v>
      </c>
      <c r="B103">
        <v>13274</v>
      </c>
      <c r="C103">
        <v>433</v>
      </c>
      <c r="D103" s="7">
        <v>1.89</v>
      </c>
      <c r="E103" s="7">
        <v>0.99</v>
      </c>
      <c r="F103" s="4">
        <v>0</v>
      </c>
      <c r="G103" s="7">
        <v>0</v>
      </c>
      <c r="H103" s="7">
        <v>1.45</v>
      </c>
      <c r="I103" s="7">
        <v>0.44</v>
      </c>
      <c r="J103" s="7">
        <v>23.38</v>
      </c>
      <c r="K103" s="4">
        <f t="shared" si="18"/>
        <v>0</v>
      </c>
      <c r="L103" s="7">
        <v>0</v>
      </c>
      <c r="M103" s="7">
        <v>68.64</v>
      </c>
      <c r="N103" s="7">
        <v>0</v>
      </c>
      <c r="O103" s="7">
        <v>0.26</v>
      </c>
      <c r="P103" s="6">
        <v>4</v>
      </c>
      <c r="Q103" s="7">
        <v>6.8</v>
      </c>
      <c r="R103" s="7">
        <v>1.67</v>
      </c>
      <c r="S103" s="7">
        <v>0.1</v>
      </c>
      <c r="T103" s="7">
        <v>4.25</v>
      </c>
      <c r="U103" s="7">
        <v>1.21</v>
      </c>
      <c r="V103" s="7">
        <v>73.45</v>
      </c>
      <c r="X103" s="23">
        <f t="shared" si="20"/>
        <v>5</v>
      </c>
      <c r="Y103" s="23">
        <f t="shared" si="21"/>
        <v>7</v>
      </c>
      <c r="Z103" s="23">
        <f t="shared" si="22"/>
        <v>134</v>
      </c>
      <c r="AA103" s="23">
        <f t="shared" si="23"/>
        <v>83</v>
      </c>
      <c r="AB103" s="23">
        <f t="shared" si="24"/>
        <v>81</v>
      </c>
      <c r="AC103" s="24">
        <f t="shared" si="25"/>
        <v>62</v>
      </c>
      <c r="AD103" s="23">
        <f t="shared" si="26"/>
        <v>49</v>
      </c>
    </row>
    <row r="104" spans="1:30" x14ac:dyDescent="0.25">
      <c r="A104" t="s">
        <v>204</v>
      </c>
      <c r="B104">
        <v>515</v>
      </c>
      <c r="C104">
        <v>887</v>
      </c>
      <c r="D104" s="7">
        <v>6.97</v>
      </c>
      <c r="E104" s="7">
        <v>2.94</v>
      </c>
      <c r="F104" s="4">
        <f t="shared" si="17"/>
        <v>0.04</v>
      </c>
      <c r="G104" s="7">
        <v>0.08</v>
      </c>
      <c r="H104" s="7">
        <v>5.92</v>
      </c>
      <c r="I104" s="7">
        <v>1.04</v>
      </c>
      <c r="J104" s="7">
        <v>14.9</v>
      </c>
      <c r="K104" s="4">
        <f t="shared" si="18"/>
        <v>1.360544217687075</v>
      </c>
      <c r="L104" s="7">
        <v>200</v>
      </c>
      <c r="M104" s="7">
        <v>49.69</v>
      </c>
      <c r="N104" s="7">
        <v>2.88</v>
      </c>
      <c r="O104" s="7">
        <v>0.89</v>
      </c>
      <c r="P104" s="6">
        <f t="shared" si="19"/>
        <v>1.5287013681877246</v>
      </c>
      <c r="Q104" s="7">
        <v>3.76</v>
      </c>
      <c r="R104" s="7">
        <v>1.79</v>
      </c>
      <c r="S104" s="7">
        <v>0.93</v>
      </c>
      <c r="T104" s="7">
        <v>1.67</v>
      </c>
      <c r="U104" s="7">
        <v>0.15</v>
      </c>
      <c r="V104" s="7">
        <v>51.53</v>
      </c>
      <c r="X104" s="23">
        <f t="shared" si="20"/>
        <v>121</v>
      </c>
      <c r="Y104" s="23">
        <f t="shared" si="21"/>
        <v>154</v>
      </c>
      <c r="Z104" s="23">
        <f t="shared" si="22"/>
        <v>126</v>
      </c>
      <c r="AA104" s="23">
        <f t="shared" si="23"/>
        <v>11</v>
      </c>
      <c r="AB104" s="23">
        <f t="shared" si="24"/>
        <v>113</v>
      </c>
      <c r="AC104" s="24">
        <f t="shared" si="25"/>
        <v>105</v>
      </c>
      <c r="AD104" s="23">
        <f t="shared" si="26"/>
        <v>133</v>
      </c>
    </row>
    <row r="105" spans="1:30" x14ac:dyDescent="0.25">
      <c r="A105" t="s">
        <v>205</v>
      </c>
      <c r="B105">
        <v>17112</v>
      </c>
      <c r="C105">
        <v>890</v>
      </c>
      <c r="D105" s="7">
        <v>5.44</v>
      </c>
      <c r="E105" s="7">
        <v>2.97</v>
      </c>
      <c r="F105" s="4">
        <f t="shared" si="17"/>
        <v>3.1113876789047912E-2</v>
      </c>
      <c r="G105" s="7">
        <v>0.02</v>
      </c>
      <c r="H105" s="7">
        <v>4.16</v>
      </c>
      <c r="I105" s="7">
        <v>1.28</v>
      </c>
      <c r="J105" s="7">
        <v>23.55</v>
      </c>
      <c r="K105" s="4">
        <f t="shared" si="18"/>
        <v>1.0476052790925223</v>
      </c>
      <c r="L105" s="7">
        <v>64.28</v>
      </c>
      <c r="M105" s="7">
        <v>71.38</v>
      </c>
      <c r="N105" s="7">
        <v>0.57999999999999996</v>
      </c>
      <c r="O105" s="7">
        <v>-0.03</v>
      </c>
      <c r="P105" s="6">
        <v>4</v>
      </c>
      <c r="Q105" s="7">
        <v>6.07</v>
      </c>
      <c r="R105" s="7">
        <v>2.0099999999999998</v>
      </c>
      <c r="S105" s="7">
        <v>0.4</v>
      </c>
      <c r="T105" s="7">
        <v>3.84</v>
      </c>
      <c r="U105" s="7">
        <v>1.07</v>
      </c>
      <c r="V105" s="7">
        <v>77.930000000000007</v>
      </c>
      <c r="X105" s="23">
        <f t="shared" si="20"/>
        <v>10</v>
      </c>
      <c r="Y105" s="23">
        <f t="shared" si="21"/>
        <v>15</v>
      </c>
      <c r="Z105" s="23">
        <f t="shared" si="22"/>
        <v>93</v>
      </c>
      <c r="AA105" s="23">
        <f t="shared" si="23"/>
        <v>110</v>
      </c>
      <c r="AB105" s="23">
        <f t="shared" si="24"/>
        <v>76</v>
      </c>
      <c r="AC105" s="24">
        <f t="shared" si="25"/>
        <v>60.8</v>
      </c>
      <c r="AD105" s="23">
        <f t="shared" si="26"/>
        <v>46</v>
      </c>
    </row>
    <row r="106" spans="1:30" x14ac:dyDescent="0.25">
      <c r="A106" t="s">
        <v>206</v>
      </c>
      <c r="B106">
        <v>2792</v>
      </c>
      <c r="C106" s="1">
        <v>3951</v>
      </c>
      <c r="D106" s="7">
        <v>51.08</v>
      </c>
      <c r="E106" s="7">
        <v>17.98</v>
      </c>
      <c r="F106" s="4">
        <f t="shared" si="17"/>
        <v>9.711309261057649E-2</v>
      </c>
      <c r="G106" s="7">
        <v>0.11</v>
      </c>
      <c r="H106" s="7">
        <v>44.78</v>
      </c>
      <c r="I106" s="7">
        <v>6.32</v>
      </c>
      <c r="J106" s="7">
        <v>12.37</v>
      </c>
      <c r="K106" s="4">
        <f t="shared" si="18"/>
        <v>0.54011731151599829</v>
      </c>
      <c r="L106" s="7">
        <v>113.27</v>
      </c>
      <c r="M106" s="7">
        <v>40.15</v>
      </c>
      <c r="N106" s="7">
        <v>0.6</v>
      </c>
      <c r="O106" s="7">
        <v>0.1</v>
      </c>
      <c r="P106" s="6">
        <f t="shared" si="19"/>
        <v>5.4011731151599829</v>
      </c>
      <c r="Q106" s="7">
        <v>4.62</v>
      </c>
      <c r="R106" s="7">
        <v>2.12</v>
      </c>
      <c r="S106" s="7">
        <v>0.56999999999999995</v>
      </c>
      <c r="T106" s="7">
        <v>2.46</v>
      </c>
      <c r="U106" s="7">
        <v>0.39</v>
      </c>
      <c r="V106" s="7">
        <v>73.709999999999994</v>
      </c>
      <c r="X106" s="23">
        <f t="shared" si="20"/>
        <v>93</v>
      </c>
      <c r="Y106" s="23">
        <f t="shared" si="21"/>
        <v>124</v>
      </c>
      <c r="Z106" s="23">
        <f t="shared" si="22"/>
        <v>68</v>
      </c>
      <c r="AA106" s="23">
        <f t="shared" si="23"/>
        <v>85</v>
      </c>
      <c r="AB106" s="23">
        <f t="shared" si="24"/>
        <v>132</v>
      </c>
      <c r="AC106" s="24">
        <f t="shared" si="25"/>
        <v>100.4</v>
      </c>
      <c r="AD106" s="23">
        <f t="shared" si="26"/>
        <v>126</v>
      </c>
    </row>
    <row r="107" spans="1:30" x14ac:dyDescent="0.25">
      <c r="A107" t="s">
        <v>207</v>
      </c>
      <c r="B107">
        <v>17537</v>
      </c>
      <c r="C107">
        <v>994</v>
      </c>
      <c r="D107" s="7">
        <v>10.4</v>
      </c>
      <c r="E107" s="7">
        <v>4.91</v>
      </c>
      <c r="F107" s="4">
        <f t="shared" si="17"/>
        <v>4.0838551592703512E-2</v>
      </c>
      <c r="G107" s="7">
        <v>0.03</v>
      </c>
      <c r="H107" s="7">
        <v>8.9499999999999993</v>
      </c>
      <c r="I107" s="7">
        <v>1.44</v>
      </c>
      <c r="J107" s="7">
        <v>13.83</v>
      </c>
      <c r="K107" s="4">
        <f t="shared" si="18"/>
        <v>0.83174239496341174</v>
      </c>
      <c r="L107" s="7">
        <v>73.459999999999994</v>
      </c>
      <c r="M107" s="7">
        <v>54.84</v>
      </c>
      <c r="N107" s="7">
        <v>0.6</v>
      </c>
      <c r="O107" s="7">
        <v>1.05</v>
      </c>
      <c r="P107" s="6">
        <f t="shared" si="19"/>
        <v>0.79213561425086831</v>
      </c>
      <c r="Q107" s="7">
        <v>5.45</v>
      </c>
      <c r="R107" s="7">
        <v>2.0499999999999998</v>
      </c>
      <c r="S107" s="7">
        <v>0.28000000000000003</v>
      </c>
      <c r="T107" s="7">
        <v>3.43</v>
      </c>
      <c r="U107" s="7">
        <v>0.01</v>
      </c>
      <c r="V107" s="7">
        <v>88.07</v>
      </c>
      <c r="X107" s="23">
        <f t="shared" si="20"/>
        <v>135</v>
      </c>
      <c r="Y107" s="23">
        <f t="shared" si="21"/>
        <v>42</v>
      </c>
      <c r="Z107" s="23">
        <f t="shared" si="22"/>
        <v>86</v>
      </c>
      <c r="AA107" s="23">
        <f t="shared" si="23"/>
        <v>139</v>
      </c>
      <c r="AB107" s="23">
        <f t="shared" si="24"/>
        <v>108</v>
      </c>
      <c r="AC107" s="24">
        <f t="shared" si="25"/>
        <v>102</v>
      </c>
      <c r="AD107" s="23">
        <f t="shared" si="26"/>
        <v>129</v>
      </c>
    </row>
    <row r="108" spans="1:30" x14ac:dyDescent="0.25">
      <c r="A108" t="s">
        <v>208</v>
      </c>
      <c r="B108">
        <v>68019</v>
      </c>
      <c r="C108">
        <v>111</v>
      </c>
      <c r="D108" s="7">
        <v>0.4</v>
      </c>
      <c r="E108" s="7">
        <v>0.03</v>
      </c>
      <c r="F108" s="4">
        <f t="shared" si="17"/>
        <v>0</v>
      </c>
      <c r="G108" s="7">
        <v>0</v>
      </c>
      <c r="H108" s="7">
        <v>0.32</v>
      </c>
      <c r="I108" s="7">
        <v>0.05</v>
      </c>
      <c r="J108" s="7">
        <v>13.66</v>
      </c>
      <c r="K108" s="4">
        <f t="shared" si="18"/>
        <v>0</v>
      </c>
      <c r="L108" s="7">
        <v>0.84</v>
      </c>
      <c r="M108" s="7">
        <v>10.83</v>
      </c>
      <c r="N108" s="7">
        <v>0.83</v>
      </c>
      <c r="O108" s="7">
        <v>-20.87</v>
      </c>
      <c r="P108" s="6">
        <v>2</v>
      </c>
      <c r="Q108" s="7">
        <v>5.79</v>
      </c>
      <c r="R108" s="7">
        <v>1.98</v>
      </c>
      <c r="S108" s="7">
        <v>1.35</v>
      </c>
      <c r="T108" s="7">
        <v>1.1000000000000001</v>
      </c>
      <c r="U108" s="7">
        <v>-0.19</v>
      </c>
      <c r="V108" s="7">
        <v>68.13</v>
      </c>
      <c r="X108" s="23">
        <f t="shared" si="20"/>
        <v>144</v>
      </c>
      <c r="Y108" s="23">
        <f t="shared" si="21"/>
        <v>156</v>
      </c>
      <c r="Z108" s="23">
        <f t="shared" si="22"/>
        <v>102</v>
      </c>
      <c r="AA108" s="23">
        <f t="shared" si="23"/>
        <v>52</v>
      </c>
      <c r="AB108" s="23">
        <f t="shared" si="24"/>
        <v>156</v>
      </c>
      <c r="AC108" s="24">
        <f t="shared" si="25"/>
        <v>122</v>
      </c>
      <c r="AD108" s="23">
        <f t="shared" si="26"/>
        <v>147</v>
      </c>
    </row>
    <row r="109" spans="1:30" x14ac:dyDescent="0.25">
      <c r="A109" t="s">
        <v>209</v>
      </c>
      <c r="B109">
        <v>14281</v>
      </c>
      <c r="C109" s="1">
        <v>2122</v>
      </c>
      <c r="D109" s="7">
        <v>26.52</v>
      </c>
      <c r="E109" s="7">
        <v>5.5</v>
      </c>
      <c r="F109" s="4">
        <f t="shared" si="17"/>
        <v>6.9372181755116197E-2</v>
      </c>
      <c r="G109" s="7">
        <v>0.02</v>
      </c>
      <c r="H109" s="7">
        <v>23.29</v>
      </c>
      <c r="I109" s="7">
        <v>3.17</v>
      </c>
      <c r="J109" s="7">
        <v>11.96</v>
      </c>
      <c r="K109" s="4">
        <f t="shared" si="18"/>
        <v>1.2613123955475674</v>
      </c>
      <c r="L109" s="7">
        <v>28.83</v>
      </c>
      <c r="M109" s="7">
        <v>23.62</v>
      </c>
      <c r="N109" s="7">
        <v>0.4</v>
      </c>
      <c r="O109" s="7">
        <v>0.08</v>
      </c>
      <c r="P109" s="6">
        <f t="shared" si="19"/>
        <v>15.766404944344591</v>
      </c>
      <c r="Q109" s="7">
        <v>7.24</v>
      </c>
      <c r="R109" s="7">
        <v>1.78</v>
      </c>
      <c r="S109" s="7">
        <v>0.27</v>
      </c>
      <c r="T109" s="7">
        <v>2.63</v>
      </c>
      <c r="U109" s="7">
        <v>0.55000000000000004</v>
      </c>
      <c r="V109" s="7">
        <v>72.02</v>
      </c>
      <c r="X109" s="23">
        <f t="shared" si="20"/>
        <v>65</v>
      </c>
      <c r="Y109" s="23">
        <f t="shared" si="21"/>
        <v>107</v>
      </c>
      <c r="Z109" s="23">
        <f t="shared" si="22"/>
        <v>127</v>
      </c>
      <c r="AA109" s="23">
        <f t="shared" si="23"/>
        <v>72</v>
      </c>
      <c r="AB109" s="23">
        <f t="shared" si="24"/>
        <v>154</v>
      </c>
      <c r="AC109" s="24">
        <f t="shared" si="25"/>
        <v>105</v>
      </c>
      <c r="AD109" s="23">
        <f t="shared" si="26"/>
        <v>133</v>
      </c>
    </row>
    <row r="110" spans="1:30" x14ac:dyDescent="0.25">
      <c r="A110" t="s">
        <v>210</v>
      </c>
      <c r="B110">
        <v>24443</v>
      </c>
      <c r="C110" s="1">
        <v>10207</v>
      </c>
      <c r="D110" s="7">
        <v>116.11</v>
      </c>
      <c r="E110" s="7">
        <v>72.52</v>
      </c>
      <c r="F110" s="4">
        <f t="shared" si="17"/>
        <v>0.45745654162854532</v>
      </c>
      <c r="G110" s="7">
        <v>0.2</v>
      </c>
      <c r="H110" s="7">
        <v>95.88</v>
      </c>
      <c r="I110" s="7">
        <v>10.82</v>
      </c>
      <c r="J110" s="7">
        <v>9.32</v>
      </c>
      <c r="K110" s="4">
        <f t="shared" si="18"/>
        <v>0.63080052623903116</v>
      </c>
      <c r="L110" s="7">
        <v>43.72</v>
      </c>
      <c r="M110" s="7">
        <v>75.64</v>
      </c>
      <c r="N110" s="7">
        <v>0.28000000000000003</v>
      </c>
      <c r="O110" s="7">
        <v>0.63</v>
      </c>
      <c r="P110" s="6">
        <f t="shared" si="19"/>
        <v>1.0012706765698907</v>
      </c>
      <c r="Q110" s="7">
        <v>6.2</v>
      </c>
      <c r="R110" s="7">
        <v>1.99</v>
      </c>
      <c r="S110" s="7">
        <v>1.72</v>
      </c>
      <c r="T110" s="7">
        <v>3.36</v>
      </c>
      <c r="U110" s="7">
        <v>1.46</v>
      </c>
      <c r="V110" s="7">
        <v>51.97</v>
      </c>
      <c r="X110" s="23">
        <f t="shared" si="20"/>
        <v>3</v>
      </c>
      <c r="Y110" s="23">
        <f t="shared" si="21"/>
        <v>48</v>
      </c>
      <c r="Z110" s="23">
        <f t="shared" si="22"/>
        <v>99</v>
      </c>
      <c r="AA110" s="23">
        <f t="shared" si="23"/>
        <v>12</v>
      </c>
      <c r="AB110" s="23">
        <f t="shared" si="24"/>
        <v>63</v>
      </c>
      <c r="AC110" s="24">
        <f t="shared" si="25"/>
        <v>45</v>
      </c>
      <c r="AD110" s="23">
        <f t="shared" si="26"/>
        <v>17</v>
      </c>
    </row>
    <row r="111" spans="1:30" x14ac:dyDescent="0.25">
      <c r="A111" t="s">
        <v>211</v>
      </c>
      <c r="B111">
        <v>14850</v>
      </c>
      <c r="C111" s="1">
        <v>3813</v>
      </c>
      <c r="D111" s="7">
        <v>44.54</v>
      </c>
      <c r="E111" s="7">
        <v>22.56</v>
      </c>
      <c r="F111" s="4">
        <f t="shared" si="17"/>
        <v>0.10310128670405808</v>
      </c>
      <c r="G111" s="7">
        <v>0.25</v>
      </c>
      <c r="H111" s="7">
        <v>39.520000000000003</v>
      </c>
      <c r="I111" s="7">
        <v>4.3499999999999996</v>
      </c>
      <c r="J111" s="7">
        <v>9.77</v>
      </c>
      <c r="K111" s="4">
        <f t="shared" si="18"/>
        <v>0.45700924957472555</v>
      </c>
      <c r="L111" s="7">
        <v>242.48</v>
      </c>
      <c r="M111" s="7">
        <v>57.08</v>
      </c>
      <c r="N111" s="7">
        <v>1.1200000000000001</v>
      </c>
      <c r="O111" s="7">
        <v>0.26</v>
      </c>
      <c r="P111" s="6">
        <f t="shared" si="19"/>
        <v>1.7577278829797136</v>
      </c>
      <c r="Q111" s="7">
        <v>5.0999999999999996</v>
      </c>
      <c r="R111" s="7">
        <v>1.94</v>
      </c>
      <c r="S111" s="7">
        <v>0.63</v>
      </c>
      <c r="T111" s="7">
        <v>3.03</v>
      </c>
      <c r="U111" s="7">
        <v>7.0000000000000007E-2</v>
      </c>
      <c r="V111" s="7">
        <v>80.989999999999995</v>
      </c>
      <c r="X111" s="23">
        <f t="shared" si="20"/>
        <v>131</v>
      </c>
      <c r="Y111" s="23">
        <f t="shared" si="21"/>
        <v>66</v>
      </c>
      <c r="Z111" s="23">
        <f t="shared" si="22"/>
        <v>109</v>
      </c>
      <c r="AA111" s="23">
        <f t="shared" si="23"/>
        <v>120</v>
      </c>
      <c r="AB111" s="23">
        <f t="shared" si="24"/>
        <v>105</v>
      </c>
      <c r="AC111" s="24">
        <f t="shared" si="25"/>
        <v>106.2</v>
      </c>
      <c r="AD111" s="23">
        <f t="shared" si="26"/>
        <v>136</v>
      </c>
    </row>
    <row r="112" spans="1:30" x14ac:dyDescent="0.25">
      <c r="A112" t="s">
        <v>212</v>
      </c>
      <c r="B112">
        <v>66597</v>
      </c>
      <c r="C112" s="1">
        <v>25230</v>
      </c>
      <c r="D112" s="7">
        <v>620.04</v>
      </c>
      <c r="E112" s="7">
        <v>510.73</v>
      </c>
      <c r="F112" s="4">
        <f t="shared" si="17"/>
        <v>1.6992100163958859</v>
      </c>
      <c r="G112" s="7">
        <v>1.1399999999999999</v>
      </c>
      <c r="H112" s="7">
        <v>489.36</v>
      </c>
      <c r="I112" s="7">
        <v>77.69</v>
      </c>
      <c r="J112" s="7">
        <v>12.53</v>
      </c>
      <c r="K112" s="4">
        <f t="shared" si="18"/>
        <v>0.33270221377163778</v>
      </c>
      <c r="L112" s="7">
        <v>67.09</v>
      </c>
      <c r="M112" s="7">
        <v>104.37</v>
      </c>
      <c r="N112" s="7">
        <v>0.22</v>
      </c>
      <c r="O112" s="7">
        <v>0.02</v>
      </c>
      <c r="P112" s="6">
        <f t="shared" si="19"/>
        <v>16.635110688581889</v>
      </c>
      <c r="Q112" s="7">
        <v>3.55</v>
      </c>
      <c r="R112" s="7">
        <v>2.21</v>
      </c>
      <c r="S112" s="7">
        <v>1.01</v>
      </c>
      <c r="T112" s="7">
        <v>2.34</v>
      </c>
      <c r="U112" s="7">
        <v>0.32</v>
      </c>
      <c r="V112" s="7">
        <v>67.75</v>
      </c>
      <c r="X112" s="23">
        <f t="shared" si="20"/>
        <v>104</v>
      </c>
      <c r="Y112" s="23">
        <f t="shared" si="21"/>
        <v>130</v>
      </c>
      <c r="Z112" s="23">
        <f t="shared" si="22"/>
        <v>49</v>
      </c>
      <c r="AA112" s="23">
        <f t="shared" si="23"/>
        <v>50</v>
      </c>
      <c r="AB112" s="23">
        <f t="shared" si="24"/>
        <v>14</v>
      </c>
      <c r="AC112" s="24">
        <f t="shared" si="25"/>
        <v>69.400000000000006</v>
      </c>
      <c r="AD112" s="23">
        <f t="shared" si="26"/>
        <v>64</v>
      </c>
    </row>
    <row r="113" spans="1:30" x14ac:dyDescent="0.25">
      <c r="A113" t="s">
        <v>213</v>
      </c>
      <c r="B113">
        <v>61412</v>
      </c>
      <c r="C113">
        <v>42</v>
      </c>
      <c r="D113" s="7">
        <v>0.13</v>
      </c>
      <c r="E113" s="7">
        <v>0.04</v>
      </c>
      <c r="F113" s="4">
        <v>0</v>
      </c>
      <c r="G113" s="7">
        <v>0</v>
      </c>
      <c r="H113" s="7">
        <v>0.12</v>
      </c>
      <c r="I113" s="7">
        <v>0.02</v>
      </c>
      <c r="J113" s="7">
        <v>12.29</v>
      </c>
      <c r="K113" s="4">
        <f t="shared" si="18"/>
        <v>0</v>
      </c>
      <c r="L113" s="7">
        <v>0</v>
      </c>
      <c r="M113" s="7">
        <v>33.47</v>
      </c>
      <c r="N113" s="7">
        <v>0</v>
      </c>
      <c r="O113" s="7">
        <v>0</v>
      </c>
      <c r="P113" s="6">
        <v>2</v>
      </c>
      <c r="Q113" s="7">
        <v>8.6300000000000008</v>
      </c>
      <c r="R113" s="7">
        <v>0.09</v>
      </c>
      <c r="S113" s="7">
        <v>0.23</v>
      </c>
      <c r="T113" s="7">
        <v>2.6</v>
      </c>
      <c r="U113" s="7">
        <v>-0.18</v>
      </c>
      <c r="V113" s="7">
        <v>99.28</v>
      </c>
      <c r="X113" s="23">
        <f t="shared" si="20"/>
        <v>142</v>
      </c>
      <c r="Y113" s="23">
        <f t="shared" si="21"/>
        <v>109</v>
      </c>
      <c r="Z113" s="23">
        <f t="shared" si="22"/>
        <v>154</v>
      </c>
      <c r="AA113" s="23">
        <f t="shared" si="23"/>
        <v>150</v>
      </c>
      <c r="AB113" s="23">
        <f t="shared" si="24"/>
        <v>140</v>
      </c>
      <c r="AC113" s="24">
        <f t="shared" si="25"/>
        <v>139</v>
      </c>
      <c r="AD113" s="23">
        <f t="shared" si="26"/>
        <v>156</v>
      </c>
    </row>
    <row r="114" spans="1:30" x14ac:dyDescent="0.25">
      <c r="A114" t="s">
        <v>214</v>
      </c>
      <c r="B114">
        <v>67709</v>
      </c>
      <c r="C114" s="1">
        <v>35199</v>
      </c>
      <c r="D114" s="7">
        <v>553.04</v>
      </c>
      <c r="E114" s="7">
        <v>351.18</v>
      </c>
      <c r="F114" s="4">
        <f t="shared" si="17"/>
        <v>0.54602184087363492</v>
      </c>
      <c r="G114" s="7">
        <v>7.0000000000000007E-2</v>
      </c>
      <c r="H114" s="7">
        <v>471.72</v>
      </c>
      <c r="I114" s="7">
        <v>76.36</v>
      </c>
      <c r="J114" s="7">
        <v>13.81</v>
      </c>
      <c r="K114" s="4">
        <f t="shared" si="18"/>
        <v>0.15548204364532003</v>
      </c>
      <c r="L114" s="7">
        <v>12.82</v>
      </c>
      <c r="M114" s="7">
        <v>74.45</v>
      </c>
      <c r="N114" s="7">
        <v>0.02</v>
      </c>
      <c r="O114" s="7">
        <v>0.09</v>
      </c>
      <c r="P114" s="6">
        <f t="shared" si="19"/>
        <v>1.7275782627257783</v>
      </c>
      <c r="Q114" s="7">
        <v>3.99</v>
      </c>
      <c r="R114" s="7">
        <v>2.0699999999999998</v>
      </c>
      <c r="S114" s="7">
        <v>0.94</v>
      </c>
      <c r="T114" s="7">
        <v>2.42</v>
      </c>
      <c r="U114" s="7">
        <v>0.76</v>
      </c>
      <c r="V114" s="7">
        <v>59.41</v>
      </c>
      <c r="X114" s="23">
        <f t="shared" si="20"/>
        <v>42</v>
      </c>
      <c r="Y114" s="23">
        <f t="shared" si="21"/>
        <v>127</v>
      </c>
      <c r="Z114" s="23">
        <f t="shared" si="22"/>
        <v>77</v>
      </c>
      <c r="AA114" s="23">
        <f t="shared" si="23"/>
        <v>28</v>
      </c>
      <c r="AB114" s="23">
        <f t="shared" si="24"/>
        <v>65</v>
      </c>
      <c r="AC114" s="24">
        <f t="shared" si="25"/>
        <v>67.8</v>
      </c>
      <c r="AD114" s="23">
        <f t="shared" si="26"/>
        <v>60</v>
      </c>
    </row>
    <row r="115" spans="1:30" x14ac:dyDescent="0.25">
      <c r="A115" t="s">
        <v>215</v>
      </c>
      <c r="B115">
        <v>14845</v>
      </c>
      <c r="C115" s="1">
        <v>1952</v>
      </c>
      <c r="D115" s="7">
        <v>16.34</v>
      </c>
      <c r="E115" s="7">
        <v>12.02</v>
      </c>
      <c r="F115" s="4">
        <f t="shared" si="17"/>
        <v>7.0578745714861876E-2</v>
      </c>
      <c r="G115" s="7">
        <v>7.0000000000000007E-2</v>
      </c>
      <c r="H115" s="7">
        <v>14.17</v>
      </c>
      <c r="I115" s="7">
        <v>2.0299999999999998</v>
      </c>
      <c r="J115" s="7">
        <v>12.44</v>
      </c>
      <c r="K115" s="4">
        <f t="shared" si="18"/>
        <v>0.58717758498221195</v>
      </c>
      <c r="L115" s="7">
        <v>99.18</v>
      </c>
      <c r="M115" s="7">
        <v>84.85</v>
      </c>
      <c r="N115" s="7">
        <v>0.55000000000000004</v>
      </c>
      <c r="O115" s="7">
        <v>0.56999999999999995</v>
      </c>
      <c r="P115" s="6">
        <f t="shared" si="19"/>
        <v>1.0301361140038807</v>
      </c>
      <c r="Q115" s="7">
        <v>4.8899999999999997</v>
      </c>
      <c r="R115" s="7">
        <v>1.77</v>
      </c>
      <c r="S115" s="7">
        <v>0.44</v>
      </c>
      <c r="T115" s="7">
        <v>3.7</v>
      </c>
      <c r="U115" s="7">
        <v>0.25</v>
      </c>
      <c r="V115" s="7">
        <v>74.62</v>
      </c>
      <c r="X115" s="23">
        <f t="shared" si="20"/>
        <v>111</v>
      </c>
      <c r="Y115" s="23">
        <f t="shared" si="21"/>
        <v>19</v>
      </c>
      <c r="Z115" s="23">
        <f t="shared" si="22"/>
        <v>128</v>
      </c>
      <c r="AA115" s="23">
        <f t="shared" si="23"/>
        <v>91</v>
      </c>
      <c r="AB115" s="23">
        <f t="shared" si="24"/>
        <v>52</v>
      </c>
      <c r="AC115" s="24">
        <f t="shared" si="25"/>
        <v>80.2</v>
      </c>
      <c r="AD115" s="23">
        <f t="shared" si="26"/>
        <v>81</v>
      </c>
    </row>
    <row r="116" spans="1:30" x14ac:dyDescent="0.25">
      <c r="A116" t="s">
        <v>216</v>
      </c>
      <c r="B116">
        <v>21997</v>
      </c>
      <c r="C116">
        <v>707</v>
      </c>
      <c r="D116" s="7">
        <v>8.5299999999999994</v>
      </c>
      <c r="E116" s="7">
        <v>3.26</v>
      </c>
      <c r="F116" s="4">
        <f t="shared" si="17"/>
        <v>2.6869682042095833E-2</v>
      </c>
      <c r="G116" s="7">
        <v>0.03</v>
      </c>
      <c r="H116" s="7">
        <v>7.21</v>
      </c>
      <c r="I116" s="7">
        <v>1.32</v>
      </c>
      <c r="J116" s="7">
        <v>15.52</v>
      </c>
      <c r="K116" s="4">
        <f t="shared" si="18"/>
        <v>0.82422337552441205</v>
      </c>
      <c r="L116" s="7">
        <v>111.65</v>
      </c>
      <c r="M116" s="7">
        <v>45.28</v>
      </c>
      <c r="N116" s="7">
        <v>0.94</v>
      </c>
      <c r="O116" s="7">
        <v>-0.08</v>
      </c>
      <c r="P116" s="6">
        <v>3</v>
      </c>
      <c r="Q116" s="7">
        <v>5.29</v>
      </c>
      <c r="R116" s="7">
        <v>2.0099999999999998</v>
      </c>
      <c r="S116" s="7">
        <v>0.27</v>
      </c>
      <c r="T116" s="7">
        <v>2.98</v>
      </c>
      <c r="U116" s="7">
        <v>0.92</v>
      </c>
      <c r="V116" s="7">
        <v>63.21</v>
      </c>
      <c r="X116" s="23">
        <f t="shared" si="20"/>
        <v>24</v>
      </c>
      <c r="Y116" s="23">
        <f t="shared" si="21"/>
        <v>71</v>
      </c>
      <c r="Z116" s="23">
        <f t="shared" si="22"/>
        <v>93</v>
      </c>
      <c r="AA116" s="23">
        <f t="shared" si="23"/>
        <v>36</v>
      </c>
      <c r="AB116" s="23">
        <f t="shared" si="24"/>
        <v>121</v>
      </c>
      <c r="AC116" s="24">
        <f t="shared" si="25"/>
        <v>69</v>
      </c>
      <c r="AD116" s="23">
        <f t="shared" si="26"/>
        <v>63</v>
      </c>
    </row>
    <row r="117" spans="1:30" x14ac:dyDescent="0.25">
      <c r="A117" t="s">
        <v>217</v>
      </c>
      <c r="B117">
        <v>67851</v>
      </c>
      <c r="C117">
        <v>205</v>
      </c>
      <c r="D117" s="7">
        <v>7.19</v>
      </c>
      <c r="E117" s="7">
        <v>1.63</v>
      </c>
      <c r="F117" s="4">
        <v>0</v>
      </c>
      <c r="G117" s="7">
        <v>0</v>
      </c>
      <c r="H117" s="7">
        <v>6.22</v>
      </c>
      <c r="I117" s="7">
        <v>0.98</v>
      </c>
      <c r="J117" s="7">
        <v>13.58</v>
      </c>
      <c r="K117" s="4">
        <f t="shared" si="18"/>
        <v>0</v>
      </c>
      <c r="L117" s="7">
        <v>0</v>
      </c>
      <c r="M117" s="7">
        <v>26.22</v>
      </c>
      <c r="N117" s="7">
        <v>0</v>
      </c>
      <c r="O117" s="7">
        <v>0</v>
      </c>
      <c r="P117" s="6">
        <v>4</v>
      </c>
      <c r="Q117" s="7">
        <v>4.6500000000000004</v>
      </c>
      <c r="R117" s="7">
        <v>2.19</v>
      </c>
      <c r="S117" s="7">
        <v>1.48</v>
      </c>
      <c r="T117" s="7">
        <v>1.27</v>
      </c>
      <c r="U117" s="7">
        <v>0.17</v>
      </c>
      <c r="V117" s="7">
        <v>47.86</v>
      </c>
      <c r="X117" s="23">
        <f t="shared" si="20"/>
        <v>118</v>
      </c>
      <c r="Y117" s="23">
        <f t="shared" si="21"/>
        <v>155</v>
      </c>
      <c r="Z117" s="23">
        <f t="shared" si="22"/>
        <v>57</v>
      </c>
      <c r="AA117" s="23">
        <f t="shared" si="23"/>
        <v>5</v>
      </c>
      <c r="AB117" s="23">
        <f t="shared" si="24"/>
        <v>151</v>
      </c>
      <c r="AC117" s="24">
        <f t="shared" si="25"/>
        <v>97.2</v>
      </c>
      <c r="AD117" s="23">
        <f t="shared" si="26"/>
        <v>118</v>
      </c>
    </row>
    <row r="118" spans="1:30" x14ac:dyDescent="0.25">
      <c r="A118" t="s">
        <v>218</v>
      </c>
      <c r="B118">
        <v>15254</v>
      </c>
      <c r="C118" s="1">
        <v>2298</v>
      </c>
      <c r="D118" s="7">
        <v>14.84</v>
      </c>
      <c r="E118" s="7">
        <v>12.29</v>
      </c>
      <c r="F118" s="4">
        <f t="shared" si="17"/>
        <v>4.8477797168896643E-2</v>
      </c>
      <c r="G118" s="7">
        <v>0.05</v>
      </c>
      <c r="H118" s="7">
        <v>13.37</v>
      </c>
      <c r="I118" s="7">
        <v>1.45</v>
      </c>
      <c r="J118" s="7">
        <v>9.76</v>
      </c>
      <c r="K118" s="4">
        <f t="shared" si="18"/>
        <v>0.39444912261103859</v>
      </c>
      <c r="L118" s="7">
        <v>103.14</v>
      </c>
      <c r="M118" s="7">
        <v>91.92</v>
      </c>
      <c r="N118" s="7">
        <v>0.37</v>
      </c>
      <c r="O118" s="7">
        <v>0.24</v>
      </c>
      <c r="P118" s="6">
        <f t="shared" si="19"/>
        <v>1.6435380108793276</v>
      </c>
      <c r="Q118" s="7">
        <v>4.4400000000000004</v>
      </c>
      <c r="R118" s="7">
        <v>1.43</v>
      </c>
      <c r="S118" s="7">
        <v>0.44</v>
      </c>
      <c r="T118" s="7">
        <v>3.66</v>
      </c>
      <c r="U118" s="7">
        <v>0.28000000000000003</v>
      </c>
      <c r="V118" s="7">
        <v>79.8</v>
      </c>
      <c r="X118" s="23">
        <f t="shared" si="20"/>
        <v>109</v>
      </c>
      <c r="Y118" s="23">
        <f t="shared" si="21"/>
        <v>22</v>
      </c>
      <c r="Z118" s="23">
        <f t="shared" si="22"/>
        <v>147</v>
      </c>
      <c r="AA118" s="23">
        <f t="shared" si="23"/>
        <v>115</v>
      </c>
      <c r="AB118" s="23">
        <f t="shared" si="24"/>
        <v>41</v>
      </c>
      <c r="AC118" s="24">
        <f t="shared" si="25"/>
        <v>86.8</v>
      </c>
      <c r="AD118" s="23">
        <f t="shared" si="26"/>
        <v>94</v>
      </c>
    </row>
    <row r="119" spans="1:30" x14ac:dyDescent="0.25">
      <c r="A119" t="s">
        <v>219</v>
      </c>
      <c r="B119">
        <v>66346</v>
      </c>
      <c r="C119" s="1">
        <v>5895</v>
      </c>
      <c r="D119" s="7">
        <v>102.48</v>
      </c>
      <c r="E119" s="7">
        <v>65.12</v>
      </c>
      <c r="F119" s="4">
        <f t="shared" si="17"/>
        <v>0.33587102552619796</v>
      </c>
      <c r="G119" s="7">
        <v>0.15</v>
      </c>
      <c r="H119" s="7">
        <v>87.54</v>
      </c>
      <c r="I119" s="7">
        <v>14.13</v>
      </c>
      <c r="J119" s="7">
        <v>13.79</v>
      </c>
      <c r="K119" s="4">
        <f t="shared" si="18"/>
        <v>0.51577245934612703</v>
      </c>
      <c r="L119" s="7">
        <v>44.66</v>
      </c>
      <c r="M119" s="7">
        <v>74.39</v>
      </c>
      <c r="N119" s="7">
        <v>0.23</v>
      </c>
      <c r="O119" s="7">
        <v>0.24</v>
      </c>
      <c r="P119" s="6">
        <f t="shared" si="19"/>
        <v>2.1490519139421962</v>
      </c>
      <c r="Q119" s="7">
        <v>5.15</v>
      </c>
      <c r="R119" s="7">
        <v>2</v>
      </c>
      <c r="S119" s="7">
        <v>1.07</v>
      </c>
      <c r="T119" s="7">
        <v>2.96</v>
      </c>
      <c r="U119" s="7">
        <v>0.01</v>
      </c>
      <c r="V119" s="7">
        <v>79.31</v>
      </c>
      <c r="X119" s="23">
        <f t="shared" si="20"/>
        <v>135</v>
      </c>
      <c r="Y119" s="23">
        <f t="shared" si="21"/>
        <v>75</v>
      </c>
      <c r="Z119" s="23">
        <f t="shared" si="22"/>
        <v>98</v>
      </c>
      <c r="AA119" s="23">
        <f t="shared" si="23"/>
        <v>112</v>
      </c>
      <c r="AB119" s="23">
        <f t="shared" si="24"/>
        <v>66</v>
      </c>
      <c r="AC119" s="24">
        <f t="shared" si="25"/>
        <v>97.2</v>
      </c>
      <c r="AD119" s="23">
        <f t="shared" si="26"/>
        <v>118</v>
      </c>
    </row>
    <row r="120" spans="1:30" x14ac:dyDescent="0.25">
      <c r="A120" t="s">
        <v>220</v>
      </c>
      <c r="B120">
        <v>24224</v>
      </c>
      <c r="C120" s="1">
        <v>183838</v>
      </c>
      <c r="D120" s="7">
        <v>1838.63</v>
      </c>
      <c r="E120" s="7">
        <v>1646.09</v>
      </c>
      <c r="F120" s="4">
        <f t="shared" si="17"/>
        <v>12.728857890148211</v>
      </c>
      <c r="G120" s="7">
        <v>2.92</v>
      </c>
      <c r="H120" s="7">
        <v>1518.27</v>
      </c>
      <c r="I120" s="7">
        <v>222.03</v>
      </c>
      <c r="J120" s="7">
        <v>12.08</v>
      </c>
      <c r="K120" s="4">
        <f t="shared" si="18"/>
        <v>0.77327836814197348</v>
      </c>
      <c r="L120" s="7">
        <v>22.94</v>
      </c>
      <c r="M120" s="7">
        <v>108.42</v>
      </c>
      <c r="N120" s="7">
        <v>0.18</v>
      </c>
      <c r="O120" s="7">
        <v>0.1</v>
      </c>
      <c r="P120" s="6">
        <f t="shared" si="19"/>
        <v>7.7327836814197344</v>
      </c>
      <c r="Q120" s="7">
        <v>3.53</v>
      </c>
      <c r="R120" s="7">
        <v>2.57</v>
      </c>
      <c r="S120" s="7">
        <v>1.49</v>
      </c>
      <c r="T120" s="7">
        <v>1.95</v>
      </c>
      <c r="U120" s="7">
        <v>1.07</v>
      </c>
      <c r="V120" s="7">
        <v>40.99</v>
      </c>
      <c r="X120" s="23">
        <f t="shared" si="20"/>
        <v>10</v>
      </c>
      <c r="Y120" s="23">
        <f t="shared" si="21"/>
        <v>149</v>
      </c>
      <c r="Z120" s="23">
        <f t="shared" si="22"/>
        <v>13</v>
      </c>
      <c r="AA120" s="23">
        <f t="shared" si="23"/>
        <v>3</v>
      </c>
      <c r="AB120" s="23">
        <f t="shared" si="24"/>
        <v>8</v>
      </c>
      <c r="AC120" s="24">
        <f t="shared" si="25"/>
        <v>36.6</v>
      </c>
      <c r="AD120" s="23">
        <f t="shared" si="26"/>
        <v>10</v>
      </c>
    </row>
    <row r="121" spans="1:30" x14ac:dyDescent="0.25">
      <c r="A121" t="s">
        <v>221</v>
      </c>
      <c r="B121">
        <v>24311</v>
      </c>
      <c r="C121" s="1">
        <v>44905</v>
      </c>
      <c r="D121" s="7">
        <v>906.11</v>
      </c>
      <c r="E121" s="7">
        <v>510.68</v>
      </c>
      <c r="F121" s="4">
        <f t="shared" si="17"/>
        <v>2.1467391304347827</v>
      </c>
      <c r="G121" s="7">
        <v>2.37</v>
      </c>
      <c r="H121" s="7">
        <v>768.59</v>
      </c>
      <c r="I121" s="7">
        <v>103.77</v>
      </c>
      <c r="J121" s="7">
        <v>11.45</v>
      </c>
      <c r="K121" s="4">
        <f t="shared" si="18"/>
        <v>0.42036874959559467</v>
      </c>
      <c r="L121" s="7">
        <v>110.4</v>
      </c>
      <c r="M121" s="7">
        <v>66.44</v>
      </c>
      <c r="N121" s="7">
        <v>0.46</v>
      </c>
      <c r="O121" s="7">
        <v>0.12</v>
      </c>
      <c r="P121" s="6">
        <f t="shared" si="19"/>
        <v>3.5030729132966223</v>
      </c>
      <c r="Q121" s="7">
        <v>4.67</v>
      </c>
      <c r="R121" s="7">
        <v>1.97</v>
      </c>
      <c r="S121" s="7">
        <v>0.9</v>
      </c>
      <c r="T121" s="7">
        <v>2.69</v>
      </c>
      <c r="U121" s="7">
        <v>0.3</v>
      </c>
      <c r="V121" s="7">
        <v>72.8</v>
      </c>
      <c r="X121" s="23">
        <f t="shared" si="20"/>
        <v>106</v>
      </c>
      <c r="Y121" s="23">
        <f t="shared" si="21"/>
        <v>103</v>
      </c>
      <c r="Z121" s="23">
        <f t="shared" si="22"/>
        <v>105</v>
      </c>
      <c r="AA121" s="23">
        <f t="shared" si="23"/>
        <v>77</v>
      </c>
      <c r="AB121" s="23">
        <f t="shared" si="24"/>
        <v>85</v>
      </c>
      <c r="AC121" s="24">
        <f t="shared" si="25"/>
        <v>95.2</v>
      </c>
      <c r="AD121" s="23">
        <f t="shared" si="26"/>
        <v>112</v>
      </c>
    </row>
    <row r="122" spans="1:30" x14ac:dyDescent="0.25">
      <c r="A122" t="s">
        <v>222</v>
      </c>
      <c r="B122">
        <v>9822</v>
      </c>
      <c r="C122" s="1">
        <v>2406</v>
      </c>
      <c r="D122" s="7">
        <v>12.42</v>
      </c>
      <c r="E122" s="7">
        <v>7.6</v>
      </c>
      <c r="F122" s="4">
        <f t="shared" si="17"/>
        <v>9.9601593625498017E-2</v>
      </c>
      <c r="G122" s="7">
        <v>0.01</v>
      </c>
      <c r="H122" s="7">
        <v>11.18</v>
      </c>
      <c r="I122" s="7">
        <v>1.2</v>
      </c>
      <c r="J122" s="7">
        <v>9.64</v>
      </c>
      <c r="K122" s="4">
        <f t="shared" si="18"/>
        <v>1.3105472845460266</v>
      </c>
      <c r="L122" s="7">
        <v>10.039999999999999</v>
      </c>
      <c r="M122" s="7">
        <v>67.98</v>
      </c>
      <c r="N122" s="7">
        <v>0.11</v>
      </c>
      <c r="O122" s="7">
        <v>0.18</v>
      </c>
      <c r="P122" s="6">
        <f t="shared" si="19"/>
        <v>7.2808182474779262</v>
      </c>
      <c r="Q122" s="7">
        <v>6.31</v>
      </c>
      <c r="R122" s="7">
        <v>1.75</v>
      </c>
      <c r="S122" s="7">
        <v>0.13</v>
      </c>
      <c r="T122" s="7">
        <v>4.62</v>
      </c>
      <c r="U122" s="7">
        <v>0.44</v>
      </c>
      <c r="V122" s="7">
        <v>87.3</v>
      </c>
      <c r="X122" s="23">
        <f t="shared" si="20"/>
        <v>83</v>
      </c>
      <c r="Y122" s="23">
        <f t="shared" si="21"/>
        <v>5</v>
      </c>
      <c r="Z122" s="23">
        <f t="shared" si="22"/>
        <v>131</v>
      </c>
      <c r="AA122" s="23">
        <f t="shared" si="23"/>
        <v>137</v>
      </c>
      <c r="AB122" s="23">
        <f t="shared" si="24"/>
        <v>83</v>
      </c>
      <c r="AC122" s="24">
        <f t="shared" si="25"/>
        <v>87.8</v>
      </c>
      <c r="AD122" s="23">
        <f t="shared" si="26"/>
        <v>97</v>
      </c>
    </row>
    <row r="123" spans="1:30" x14ac:dyDescent="0.25">
      <c r="A123" t="s">
        <v>223</v>
      </c>
      <c r="B123">
        <v>67836</v>
      </c>
      <c r="C123" s="1">
        <v>36633</v>
      </c>
      <c r="D123" s="7">
        <v>597.4</v>
      </c>
      <c r="E123" s="7">
        <v>479.88</v>
      </c>
      <c r="F123" s="4">
        <f t="shared" si="17"/>
        <v>2.1188528629151473</v>
      </c>
      <c r="G123" s="7">
        <v>2.15</v>
      </c>
      <c r="H123" s="7">
        <v>517.54999999999995</v>
      </c>
      <c r="I123" s="7">
        <v>73.569999999999993</v>
      </c>
      <c r="J123" s="7">
        <v>12.32</v>
      </c>
      <c r="K123" s="4">
        <f t="shared" si="18"/>
        <v>0.44153806429006154</v>
      </c>
      <c r="L123" s="7">
        <v>101.47</v>
      </c>
      <c r="M123" s="7">
        <v>92.72</v>
      </c>
      <c r="N123" s="7">
        <v>0.45</v>
      </c>
      <c r="O123" s="7">
        <v>0.13</v>
      </c>
      <c r="P123" s="6">
        <f t="shared" si="19"/>
        <v>3.3964466483850888</v>
      </c>
      <c r="Q123" s="7">
        <v>3.94</v>
      </c>
      <c r="R123" s="7">
        <v>2.0699999999999998</v>
      </c>
      <c r="S123" s="7">
        <v>0.79</v>
      </c>
      <c r="T123" s="7">
        <v>2.84</v>
      </c>
      <c r="U123" s="7">
        <v>1.03</v>
      </c>
      <c r="V123" s="7">
        <v>54.1</v>
      </c>
      <c r="X123" s="23">
        <f t="shared" si="20"/>
        <v>13</v>
      </c>
      <c r="Y123" s="23">
        <f t="shared" si="21"/>
        <v>88</v>
      </c>
      <c r="Z123" s="23">
        <f t="shared" si="22"/>
        <v>77</v>
      </c>
      <c r="AA123" s="23">
        <f t="shared" si="23"/>
        <v>16</v>
      </c>
      <c r="AB123" s="23">
        <f t="shared" si="24"/>
        <v>39</v>
      </c>
      <c r="AC123" s="24">
        <f t="shared" si="25"/>
        <v>46.6</v>
      </c>
      <c r="AD123" s="23">
        <f t="shared" si="26"/>
        <v>19</v>
      </c>
    </row>
    <row r="124" spans="1:30" x14ac:dyDescent="0.25">
      <c r="A124" t="s">
        <v>224</v>
      </c>
      <c r="B124">
        <v>13601</v>
      </c>
      <c r="C124" s="1">
        <v>9281</v>
      </c>
      <c r="D124" s="7">
        <v>153.76</v>
      </c>
      <c r="E124" s="7">
        <v>83.08</v>
      </c>
      <c r="F124" s="4">
        <f t="shared" si="17"/>
        <v>0.40160642570281124</v>
      </c>
      <c r="G124" s="7">
        <v>0.02</v>
      </c>
      <c r="H124" s="7">
        <v>140.72</v>
      </c>
      <c r="I124" s="7">
        <v>13.24</v>
      </c>
      <c r="J124" s="7">
        <v>8.61</v>
      </c>
      <c r="K124" s="4">
        <f t="shared" si="18"/>
        <v>0.48339723844825616</v>
      </c>
      <c r="L124" s="7">
        <v>4.9800000000000004</v>
      </c>
      <c r="M124" s="7">
        <v>59.04</v>
      </c>
      <c r="N124" s="7">
        <v>0.02</v>
      </c>
      <c r="O124" s="7">
        <v>0.05</v>
      </c>
      <c r="P124" s="6">
        <f t="shared" si="19"/>
        <v>9.667944768965123</v>
      </c>
      <c r="Q124" s="7">
        <v>4.2300000000000004</v>
      </c>
      <c r="R124" s="7">
        <v>2.0099999999999998</v>
      </c>
      <c r="S124" s="7">
        <v>0.3</v>
      </c>
      <c r="T124" s="7">
        <v>2.96</v>
      </c>
      <c r="U124" s="7">
        <v>0.78</v>
      </c>
      <c r="V124" s="7">
        <v>69.709999999999994</v>
      </c>
      <c r="X124" s="23">
        <f t="shared" si="20"/>
        <v>36</v>
      </c>
      <c r="Y124" s="23">
        <f t="shared" si="21"/>
        <v>75</v>
      </c>
      <c r="Z124" s="23">
        <f t="shared" si="22"/>
        <v>93</v>
      </c>
      <c r="AA124" s="23">
        <f t="shared" si="23"/>
        <v>62</v>
      </c>
      <c r="AB124" s="23">
        <f t="shared" si="24"/>
        <v>102</v>
      </c>
      <c r="AC124" s="24">
        <f t="shared" si="25"/>
        <v>73.599999999999994</v>
      </c>
      <c r="AD124" s="23">
        <f t="shared" si="26"/>
        <v>66</v>
      </c>
    </row>
    <row r="125" spans="1:30" x14ac:dyDescent="0.25">
      <c r="A125" t="s">
        <v>225</v>
      </c>
      <c r="B125">
        <v>24239</v>
      </c>
      <c r="C125" s="1">
        <v>11157</v>
      </c>
      <c r="D125" s="7">
        <v>151.43</v>
      </c>
      <c r="E125" s="7">
        <v>85.88</v>
      </c>
      <c r="F125" s="4">
        <f t="shared" si="17"/>
        <v>0.45</v>
      </c>
      <c r="G125" s="7">
        <v>0.9</v>
      </c>
      <c r="H125" s="7">
        <v>129.58000000000001</v>
      </c>
      <c r="I125" s="7">
        <v>21.25</v>
      </c>
      <c r="J125" s="7">
        <v>14.04</v>
      </c>
      <c r="K125" s="4">
        <f t="shared" si="18"/>
        <v>0.52398695854680954</v>
      </c>
      <c r="L125" s="7">
        <v>200</v>
      </c>
      <c r="M125" s="7">
        <v>66.28</v>
      </c>
      <c r="N125" s="7">
        <v>1.05</v>
      </c>
      <c r="O125" s="7">
        <v>0.02</v>
      </c>
      <c r="P125" s="6">
        <f t="shared" si="19"/>
        <v>26.199347927340476</v>
      </c>
      <c r="Q125" s="7">
        <v>4.37</v>
      </c>
      <c r="R125" s="7">
        <v>2.4300000000000002</v>
      </c>
      <c r="S125" s="7">
        <v>0.34</v>
      </c>
      <c r="T125" s="7">
        <v>3.24</v>
      </c>
      <c r="U125" s="7">
        <v>0.65</v>
      </c>
      <c r="V125" s="7">
        <v>75.260000000000005</v>
      </c>
      <c r="X125" s="23">
        <f t="shared" si="20"/>
        <v>51</v>
      </c>
      <c r="Y125" s="23">
        <f t="shared" si="21"/>
        <v>57</v>
      </c>
      <c r="Z125" s="23">
        <f t="shared" si="22"/>
        <v>18</v>
      </c>
      <c r="AA125" s="23">
        <f t="shared" si="23"/>
        <v>93</v>
      </c>
      <c r="AB125" s="23">
        <f t="shared" si="24"/>
        <v>87</v>
      </c>
      <c r="AC125" s="24">
        <f t="shared" si="25"/>
        <v>61.2</v>
      </c>
      <c r="AD125" s="23">
        <f t="shared" si="26"/>
        <v>47</v>
      </c>
    </row>
    <row r="126" spans="1:30" x14ac:dyDescent="0.25">
      <c r="A126" t="s">
        <v>226</v>
      </c>
      <c r="B126">
        <v>943</v>
      </c>
      <c r="C126">
        <v>304</v>
      </c>
      <c r="D126" s="7">
        <v>7.77</v>
      </c>
      <c r="E126" s="7">
        <v>1.95</v>
      </c>
      <c r="F126" s="4">
        <v>0</v>
      </c>
      <c r="G126" s="7">
        <v>0</v>
      </c>
      <c r="H126" s="7">
        <v>6.57</v>
      </c>
      <c r="I126" s="7">
        <v>1.2</v>
      </c>
      <c r="J126" s="7">
        <v>15.45</v>
      </c>
      <c r="K126" s="4">
        <f t="shared" si="18"/>
        <v>0</v>
      </c>
      <c r="L126" s="7">
        <v>0</v>
      </c>
      <c r="M126" s="7">
        <v>29.72</v>
      </c>
      <c r="N126" s="7">
        <v>0</v>
      </c>
      <c r="O126" s="7">
        <v>0</v>
      </c>
      <c r="P126" s="6">
        <v>5</v>
      </c>
      <c r="Q126" s="7">
        <v>5.0199999999999996</v>
      </c>
      <c r="R126" s="7">
        <v>2.1</v>
      </c>
      <c r="S126" s="7">
        <v>1.01</v>
      </c>
      <c r="T126" s="7">
        <v>1.85</v>
      </c>
      <c r="U126" s="7">
        <v>0.57999999999999996</v>
      </c>
      <c r="V126" s="7">
        <v>49.7</v>
      </c>
      <c r="X126" s="23">
        <f t="shared" si="20"/>
        <v>60</v>
      </c>
      <c r="Y126" s="23">
        <f t="shared" si="21"/>
        <v>151</v>
      </c>
      <c r="Z126" s="23">
        <f t="shared" si="22"/>
        <v>73</v>
      </c>
      <c r="AA126" s="23">
        <f t="shared" si="23"/>
        <v>7</v>
      </c>
      <c r="AB126" s="23">
        <f t="shared" si="24"/>
        <v>145</v>
      </c>
      <c r="AC126" s="24">
        <f t="shared" si="25"/>
        <v>87.2</v>
      </c>
      <c r="AD126" s="23">
        <f t="shared" si="26"/>
        <v>95</v>
      </c>
    </row>
    <row r="127" spans="1:30" x14ac:dyDescent="0.25">
      <c r="A127" t="s">
        <v>227</v>
      </c>
      <c r="B127">
        <v>4524</v>
      </c>
      <c r="C127" s="1">
        <v>2450</v>
      </c>
      <c r="D127" s="7">
        <v>44.21</v>
      </c>
      <c r="E127" s="7">
        <v>26.2</v>
      </c>
      <c r="F127" s="4">
        <f t="shared" si="17"/>
        <v>0.37383177570093462</v>
      </c>
      <c r="G127" s="7">
        <v>0.04</v>
      </c>
      <c r="H127" s="7">
        <v>37.479999999999997</v>
      </c>
      <c r="I127" s="7">
        <v>6.61</v>
      </c>
      <c r="J127" s="7">
        <v>14.95</v>
      </c>
      <c r="K127" s="4">
        <f t="shared" si="18"/>
        <v>1.4268388385531856</v>
      </c>
      <c r="L127" s="7">
        <v>10.7</v>
      </c>
      <c r="M127" s="7">
        <v>69.900000000000006</v>
      </c>
      <c r="N127" s="7">
        <v>0.14000000000000001</v>
      </c>
      <c r="O127" s="7">
        <v>-0.04</v>
      </c>
      <c r="P127" s="6">
        <v>5</v>
      </c>
      <c r="Q127" s="7">
        <v>4.1500000000000004</v>
      </c>
      <c r="R127" s="7">
        <v>2.15</v>
      </c>
      <c r="S127" s="7">
        <v>0.5</v>
      </c>
      <c r="T127" s="7">
        <v>2.86</v>
      </c>
      <c r="U127" s="7">
        <v>0.8</v>
      </c>
      <c r="V127" s="7">
        <v>63.69</v>
      </c>
      <c r="X127" s="23">
        <f t="shared" si="20"/>
        <v>35</v>
      </c>
      <c r="Y127" s="23">
        <f t="shared" si="21"/>
        <v>86</v>
      </c>
      <c r="Z127" s="23">
        <f t="shared" si="22"/>
        <v>64</v>
      </c>
      <c r="AA127" s="23">
        <f t="shared" si="23"/>
        <v>39</v>
      </c>
      <c r="AB127" s="23">
        <f t="shared" si="24"/>
        <v>78</v>
      </c>
      <c r="AC127" s="24">
        <f t="shared" si="25"/>
        <v>60.4</v>
      </c>
      <c r="AD127" s="23">
        <f t="shared" si="26"/>
        <v>45</v>
      </c>
    </row>
    <row r="128" spans="1:30" x14ac:dyDescent="0.25">
      <c r="A128" t="s">
        <v>228</v>
      </c>
      <c r="B128">
        <v>3475</v>
      </c>
      <c r="C128" s="1">
        <v>1645</v>
      </c>
      <c r="D128" s="7">
        <v>25.36</v>
      </c>
      <c r="E128" s="7">
        <v>7.43</v>
      </c>
      <c r="F128" s="4">
        <f t="shared" si="17"/>
        <v>9.5000000000000001E-2</v>
      </c>
      <c r="G128" s="7">
        <v>0.19</v>
      </c>
      <c r="H128" s="7">
        <v>21.18</v>
      </c>
      <c r="I128" s="7">
        <v>4.1500000000000004</v>
      </c>
      <c r="J128" s="7">
        <v>16.38</v>
      </c>
      <c r="K128" s="4">
        <f t="shared" si="18"/>
        <v>1.2786002691790042</v>
      </c>
      <c r="L128" s="7">
        <v>200</v>
      </c>
      <c r="M128" s="7">
        <v>35.08</v>
      </c>
      <c r="N128" s="7">
        <v>2.57</v>
      </c>
      <c r="O128" s="7">
        <v>0</v>
      </c>
      <c r="P128" s="6">
        <v>5</v>
      </c>
      <c r="Q128" s="7">
        <v>3.88</v>
      </c>
      <c r="R128" s="7">
        <v>2.27</v>
      </c>
      <c r="S128" s="7">
        <v>0.26</v>
      </c>
      <c r="T128" s="7">
        <v>2.52</v>
      </c>
      <c r="U128" s="7">
        <v>0.19</v>
      </c>
      <c r="V128" s="7">
        <v>84.84</v>
      </c>
      <c r="X128" s="23">
        <f t="shared" si="20"/>
        <v>117</v>
      </c>
      <c r="Y128" s="23">
        <f t="shared" si="21"/>
        <v>119</v>
      </c>
      <c r="Z128" s="23">
        <f t="shared" si="22"/>
        <v>32</v>
      </c>
      <c r="AA128" s="23">
        <f t="shared" si="23"/>
        <v>130</v>
      </c>
      <c r="AB128" s="23">
        <f t="shared" si="24"/>
        <v>139</v>
      </c>
      <c r="AC128" s="24">
        <f t="shared" si="25"/>
        <v>107.4</v>
      </c>
      <c r="AD128" s="23">
        <f t="shared" si="26"/>
        <v>137</v>
      </c>
    </row>
    <row r="129" spans="1:30" x14ac:dyDescent="0.25">
      <c r="A129" t="s">
        <v>229</v>
      </c>
      <c r="B129">
        <v>66374</v>
      </c>
      <c r="C129" s="1">
        <v>12902</v>
      </c>
      <c r="D129" s="7">
        <v>189.16</v>
      </c>
      <c r="E129" s="7">
        <v>157.79</v>
      </c>
      <c r="F129" s="4">
        <f t="shared" si="17"/>
        <v>0.80302314596126589</v>
      </c>
      <c r="G129" s="7">
        <v>0.85</v>
      </c>
      <c r="H129" s="7">
        <v>139.49</v>
      </c>
      <c r="I129" s="7">
        <v>21.99</v>
      </c>
      <c r="J129" s="7">
        <v>11.63</v>
      </c>
      <c r="K129" s="4">
        <f t="shared" si="18"/>
        <v>0.50891890865154055</v>
      </c>
      <c r="L129" s="7">
        <v>105.85</v>
      </c>
      <c r="M129" s="7">
        <v>113.12</v>
      </c>
      <c r="N129" s="7">
        <v>0.54</v>
      </c>
      <c r="O129" s="7">
        <v>0.28999999999999998</v>
      </c>
      <c r="P129" s="6">
        <f t="shared" si="19"/>
        <v>1.7548927884535883</v>
      </c>
      <c r="Q129" s="7">
        <v>4.37</v>
      </c>
      <c r="R129" s="7">
        <v>2.37</v>
      </c>
      <c r="S129" s="7">
        <v>1.1499999999999999</v>
      </c>
      <c r="T129" s="7">
        <v>2.97</v>
      </c>
      <c r="U129" s="7">
        <v>0.14000000000000001</v>
      </c>
      <c r="V129" s="7">
        <v>77.09</v>
      </c>
      <c r="X129" s="23">
        <f t="shared" si="20"/>
        <v>123</v>
      </c>
      <c r="Y129" s="23">
        <f t="shared" si="21"/>
        <v>73</v>
      </c>
      <c r="Z129" s="23">
        <f t="shared" si="22"/>
        <v>21</v>
      </c>
      <c r="AA129" s="23">
        <f t="shared" si="23"/>
        <v>101</v>
      </c>
      <c r="AB129" s="23">
        <f t="shared" si="24"/>
        <v>4</v>
      </c>
      <c r="AC129" s="24">
        <f t="shared" si="25"/>
        <v>64.400000000000006</v>
      </c>
      <c r="AD129" s="23">
        <f t="shared" si="26"/>
        <v>54</v>
      </c>
    </row>
    <row r="130" spans="1:30" x14ac:dyDescent="0.25">
      <c r="A130" t="s">
        <v>230</v>
      </c>
      <c r="B130">
        <v>22426</v>
      </c>
      <c r="C130" s="1">
        <v>4404</v>
      </c>
      <c r="D130" s="7">
        <v>47.31</v>
      </c>
      <c r="E130" s="7">
        <v>31.6</v>
      </c>
      <c r="F130" s="4">
        <f t="shared" si="17"/>
        <v>0.24048972452995188</v>
      </c>
      <c r="G130" s="7">
        <v>1.43</v>
      </c>
      <c r="H130" s="7">
        <v>39.79</v>
      </c>
      <c r="I130" s="7">
        <v>6.73</v>
      </c>
      <c r="J130" s="7">
        <v>14.23</v>
      </c>
      <c r="K130" s="4">
        <f t="shared" si="18"/>
        <v>0.76104343205680969</v>
      </c>
      <c r="L130" s="7">
        <v>594.62</v>
      </c>
      <c r="M130" s="7">
        <v>79.42</v>
      </c>
      <c r="N130" s="7">
        <v>4.5199999999999996</v>
      </c>
      <c r="O130" s="7">
        <v>0.08</v>
      </c>
      <c r="P130" s="6">
        <f t="shared" si="19"/>
        <v>9.5130429007101203</v>
      </c>
      <c r="Q130" s="7">
        <v>4.17</v>
      </c>
      <c r="R130" s="7">
        <v>2.42</v>
      </c>
      <c r="S130" s="7">
        <v>0.34</v>
      </c>
      <c r="T130" s="7">
        <v>3.31</v>
      </c>
      <c r="U130" s="7">
        <v>0.55000000000000004</v>
      </c>
      <c r="V130" s="7">
        <v>77.67</v>
      </c>
      <c r="X130" s="23">
        <f t="shared" si="20"/>
        <v>65</v>
      </c>
      <c r="Y130" s="23">
        <f t="shared" si="21"/>
        <v>53</v>
      </c>
      <c r="Z130" s="23">
        <f t="shared" si="22"/>
        <v>19</v>
      </c>
      <c r="AA130" s="23">
        <f t="shared" si="23"/>
        <v>106</v>
      </c>
      <c r="AB130" s="23">
        <f t="shared" si="24"/>
        <v>57</v>
      </c>
      <c r="AC130" s="24">
        <f t="shared" si="25"/>
        <v>60</v>
      </c>
      <c r="AD130" s="23">
        <f t="shared" si="26"/>
        <v>44</v>
      </c>
    </row>
    <row r="131" spans="1:30" x14ac:dyDescent="0.25">
      <c r="A131" t="s">
        <v>231</v>
      </c>
      <c r="B131">
        <v>67481</v>
      </c>
      <c r="C131" s="1">
        <v>15147</v>
      </c>
      <c r="D131" s="7">
        <v>231.71</v>
      </c>
      <c r="E131" s="7">
        <v>173.26</v>
      </c>
      <c r="F131" s="4">
        <f t="shared" si="17"/>
        <v>0.4580152671755725</v>
      </c>
      <c r="G131" s="7">
        <v>0.56999999999999995</v>
      </c>
      <c r="H131" s="7">
        <v>196.21</v>
      </c>
      <c r="I131" s="7">
        <v>24.74</v>
      </c>
      <c r="J131" s="7">
        <v>10.68</v>
      </c>
      <c r="K131" s="4">
        <f t="shared" si="18"/>
        <v>0.26435141820130009</v>
      </c>
      <c r="L131" s="7">
        <v>124.45</v>
      </c>
      <c r="M131" s="7">
        <v>88.3</v>
      </c>
      <c r="N131" s="7">
        <v>0.33</v>
      </c>
      <c r="O131" s="7">
        <v>0.14000000000000001</v>
      </c>
      <c r="P131" s="6">
        <f t="shared" si="19"/>
        <v>1.8882244157235719</v>
      </c>
      <c r="Q131" s="7">
        <v>4.1399999999999997</v>
      </c>
      <c r="R131" s="7">
        <v>2.1800000000000002</v>
      </c>
      <c r="S131" s="7">
        <v>1.01</v>
      </c>
      <c r="T131" s="7">
        <v>2.72</v>
      </c>
      <c r="U131" s="7">
        <v>-0.31</v>
      </c>
      <c r="V131" s="7">
        <v>85.84</v>
      </c>
      <c r="X131" s="23">
        <f t="shared" si="20"/>
        <v>147</v>
      </c>
      <c r="Y131" s="23">
        <f t="shared" si="21"/>
        <v>100</v>
      </c>
      <c r="Z131" s="23">
        <f t="shared" si="22"/>
        <v>60</v>
      </c>
      <c r="AA131" s="23">
        <f t="shared" si="23"/>
        <v>132</v>
      </c>
      <c r="AB131" s="23">
        <f t="shared" si="24"/>
        <v>47</v>
      </c>
      <c r="AC131" s="24">
        <f t="shared" si="25"/>
        <v>97.2</v>
      </c>
      <c r="AD131" s="23">
        <f t="shared" si="26"/>
        <v>118</v>
      </c>
    </row>
    <row r="132" spans="1:30" x14ac:dyDescent="0.25">
      <c r="A132" t="s">
        <v>232</v>
      </c>
      <c r="B132">
        <v>67965</v>
      </c>
      <c r="C132">
        <v>233</v>
      </c>
      <c r="D132" s="7">
        <v>1.48</v>
      </c>
      <c r="E132" s="7">
        <v>0.6</v>
      </c>
      <c r="F132" s="4">
        <f t="shared" si="17"/>
        <v>6.1591525006159144E-3</v>
      </c>
      <c r="G132" s="7">
        <v>0.01</v>
      </c>
      <c r="H132" s="7">
        <v>1.0900000000000001</v>
      </c>
      <c r="I132" s="7">
        <v>0.38</v>
      </c>
      <c r="J132" s="7">
        <v>25.92</v>
      </c>
      <c r="K132" s="4">
        <f t="shared" si="18"/>
        <v>1.026525416769319</v>
      </c>
      <c r="L132" s="7">
        <v>162.36000000000001</v>
      </c>
      <c r="M132" s="7">
        <v>54.76</v>
      </c>
      <c r="N132" s="7">
        <v>2.48</v>
      </c>
      <c r="O132" s="7">
        <v>0</v>
      </c>
      <c r="P132" s="6">
        <v>5</v>
      </c>
      <c r="Q132" s="7">
        <v>7.16</v>
      </c>
      <c r="R132" s="7">
        <v>0.68</v>
      </c>
      <c r="S132" s="7">
        <v>0.49</v>
      </c>
      <c r="T132" s="7">
        <v>2.73</v>
      </c>
      <c r="U132" s="7">
        <v>0.3</v>
      </c>
      <c r="V132" s="7">
        <v>79.319999999999993</v>
      </c>
      <c r="X132" s="23">
        <f t="shared" si="20"/>
        <v>106</v>
      </c>
      <c r="Y132" s="23">
        <f t="shared" si="21"/>
        <v>99</v>
      </c>
      <c r="Z132" s="23">
        <f t="shared" si="22"/>
        <v>151</v>
      </c>
      <c r="AA132" s="23">
        <f t="shared" si="23"/>
        <v>113</v>
      </c>
      <c r="AB132" s="23">
        <f t="shared" si="24"/>
        <v>109</v>
      </c>
      <c r="AC132" s="24">
        <f t="shared" si="25"/>
        <v>115.6</v>
      </c>
      <c r="AD132" s="23">
        <f t="shared" si="26"/>
        <v>142</v>
      </c>
    </row>
    <row r="133" spans="1:30" x14ac:dyDescent="0.25">
      <c r="A133" t="s">
        <v>233</v>
      </c>
      <c r="B133">
        <v>67605</v>
      </c>
      <c r="C133" s="1">
        <v>55975</v>
      </c>
      <c r="D133" s="7">
        <v>973.58</v>
      </c>
      <c r="E133" s="7">
        <v>828.65</v>
      </c>
      <c r="F133" s="4">
        <f t="shared" si="17"/>
        <v>3.9592616168045831</v>
      </c>
      <c r="G133" s="7">
        <v>3.11</v>
      </c>
      <c r="H133" s="7">
        <v>804.56</v>
      </c>
      <c r="I133" s="7">
        <v>103.93</v>
      </c>
      <c r="J133" s="7">
        <v>10.67</v>
      </c>
      <c r="K133" s="4">
        <f t="shared" si="18"/>
        <v>0.47779661097020248</v>
      </c>
      <c r="L133" s="7">
        <v>78.55</v>
      </c>
      <c r="M133" s="7">
        <v>102.99</v>
      </c>
      <c r="N133" s="7">
        <v>0.37</v>
      </c>
      <c r="O133" s="7">
        <v>0.06</v>
      </c>
      <c r="P133" s="6">
        <f t="shared" si="19"/>
        <v>7.9632768495033748</v>
      </c>
      <c r="Q133" s="7">
        <v>3.7</v>
      </c>
      <c r="R133" s="7">
        <v>2.65</v>
      </c>
      <c r="S133" s="7">
        <v>1.08</v>
      </c>
      <c r="T133" s="7">
        <v>2.5</v>
      </c>
      <c r="U133" s="7">
        <v>0.59</v>
      </c>
      <c r="V133" s="7">
        <v>60.15</v>
      </c>
      <c r="X133" s="23">
        <f t="shared" si="20"/>
        <v>58</v>
      </c>
      <c r="Y133" s="23">
        <f t="shared" si="21"/>
        <v>120</v>
      </c>
      <c r="Z133" s="23">
        <f t="shared" si="22"/>
        <v>10</v>
      </c>
      <c r="AA133" s="23">
        <f t="shared" si="23"/>
        <v>29</v>
      </c>
      <c r="AB133" s="23">
        <f t="shared" si="24"/>
        <v>19</v>
      </c>
      <c r="AC133" s="24">
        <f t="shared" si="25"/>
        <v>47.2</v>
      </c>
      <c r="AD133" s="23">
        <f t="shared" si="26"/>
        <v>22</v>
      </c>
    </row>
    <row r="134" spans="1:30" x14ac:dyDescent="0.25">
      <c r="A134" t="s">
        <v>234</v>
      </c>
      <c r="B134">
        <v>4847</v>
      </c>
      <c r="C134" s="1">
        <v>1306</v>
      </c>
      <c r="D134" s="7">
        <v>10.7</v>
      </c>
      <c r="E134" s="7">
        <v>3.05</v>
      </c>
      <c r="F134" s="4">
        <f t="shared" ref="F134:F161" si="27">G134/(L134/100)</f>
        <v>1.9341611543073772E-2</v>
      </c>
      <c r="G134" s="7">
        <v>0.05</v>
      </c>
      <c r="H134" s="7">
        <v>9.44</v>
      </c>
      <c r="I134" s="7">
        <v>1.06</v>
      </c>
      <c r="J134" s="7">
        <v>9.9</v>
      </c>
      <c r="K134" s="4">
        <f t="shared" ref="K134:K161" si="28">(F134/E134)*100</f>
        <v>0.63415119813356635</v>
      </c>
      <c r="L134" s="7">
        <v>258.51</v>
      </c>
      <c r="M134" s="7">
        <v>32.299999999999997</v>
      </c>
      <c r="N134" s="7">
        <v>1.55</v>
      </c>
      <c r="O134" s="7">
        <v>-0.13</v>
      </c>
      <c r="P134" s="6">
        <v>3</v>
      </c>
      <c r="Q134" s="7">
        <v>6.04</v>
      </c>
      <c r="R134" s="7">
        <v>1.92</v>
      </c>
      <c r="S134" s="7">
        <v>0.12</v>
      </c>
      <c r="T134" s="7">
        <v>3</v>
      </c>
      <c r="U134" s="7">
        <v>0</v>
      </c>
      <c r="V134" s="7">
        <v>95.52</v>
      </c>
      <c r="X134" s="23">
        <f t="shared" si="20"/>
        <v>137</v>
      </c>
      <c r="Y134" s="23">
        <f t="shared" si="21"/>
        <v>68</v>
      </c>
      <c r="Z134" s="23">
        <f t="shared" si="22"/>
        <v>114</v>
      </c>
      <c r="AA134" s="23">
        <f t="shared" si="23"/>
        <v>146</v>
      </c>
      <c r="AB134" s="23">
        <f t="shared" si="24"/>
        <v>141</v>
      </c>
      <c r="AC134" s="24">
        <f t="shared" si="25"/>
        <v>121.2</v>
      </c>
      <c r="AD134" s="23">
        <f t="shared" si="26"/>
        <v>146</v>
      </c>
    </row>
    <row r="135" spans="1:30" x14ac:dyDescent="0.25">
      <c r="A135" t="s">
        <v>235</v>
      </c>
      <c r="B135">
        <v>8616</v>
      </c>
      <c r="C135" s="1">
        <v>2082</v>
      </c>
      <c r="D135" s="7">
        <v>26.28</v>
      </c>
      <c r="E135" s="7">
        <v>8.51</v>
      </c>
      <c r="F135" s="4">
        <f t="shared" si="27"/>
        <v>5.1741293532338306E-2</v>
      </c>
      <c r="G135" s="7">
        <v>0.26</v>
      </c>
      <c r="H135" s="7">
        <v>20.04</v>
      </c>
      <c r="I135" s="7">
        <v>6.24</v>
      </c>
      <c r="J135" s="7">
        <v>23.73</v>
      </c>
      <c r="K135" s="4">
        <f t="shared" si="28"/>
        <v>0.60800579943993305</v>
      </c>
      <c r="L135" s="7">
        <v>502.5</v>
      </c>
      <c r="M135" s="7">
        <v>42.46</v>
      </c>
      <c r="N135" s="7">
        <v>3.02</v>
      </c>
      <c r="O135" s="7">
        <v>-7.0000000000000007E-2</v>
      </c>
      <c r="P135" s="6">
        <v>4</v>
      </c>
      <c r="Q135" s="7">
        <v>4.13</v>
      </c>
      <c r="R135" s="7">
        <v>2.2599999999999998</v>
      </c>
      <c r="S135" s="7">
        <v>0.54</v>
      </c>
      <c r="T135" s="7">
        <v>2.37</v>
      </c>
      <c r="U135" s="7">
        <v>0.52</v>
      </c>
      <c r="V135" s="7">
        <v>68.62</v>
      </c>
      <c r="X135" s="23">
        <f t="shared" ref="X135:X161" si="29">RANK(U135,$U$6:$U$400)</f>
        <v>70</v>
      </c>
      <c r="Y135" s="23">
        <f t="shared" ref="Y135:Y161" si="30">RANK(T135,$T$6:$T$400)</f>
        <v>128</v>
      </c>
      <c r="Z135" s="23">
        <f t="shared" ref="Z135:Z161" si="31">RANK(R135,$R$6:$R$400)</f>
        <v>36</v>
      </c>
      <c r="AA135" s="23">
        <f t="shared" ref="AA135:AA161" si="32">RANK(V135,$V$6:$V$400,1)</f>
        <v>57</v>
      </c>
      <c r="AB135" s="23">
        <f t="shared" ref="AB135:AB161" si="33">RANK(M135,$M$6:$M$400)</f>
        <v>125</v>
      </c>
      <c r="AC135" s="24">
        <f t="shared" ref="AC135:AC161" si="34">AVERAGE(X135:AB135)</f>
        <v>83.2</v>
      </c>
      <c r="AD135" s="23">
        <f t="shared" ref="AD135:AD161" si="35">RANK(AC135,$AC$6:$AC$400,1)</f>
        <v>87</v>
      </c>
    </row>
    <row r="136" spans="1:30" x14ac:dyDescent="0.25">
      <c r="A136" t="s">
        <v>236</v>
      </c>
      <c r="B136">
        <v>15173</v>
      </c>
      <c r="C136" s="1">
        <v>2129</v>
      </c>
      <c r="D136" s="7">
        <v>27.83</v>
      </c>
      <c r="E136" s="7">
        <v>12.19</v>
      </c>
      <c r="F136" s="4">
        <f t="shared" si="27"/>
        <v>5.1586278050038688E-2</v>
      </c>
      <c r="G136" s="7">
        <v>0.06</v>
      </c>
      <c r="H136" s="7">
        <v>22.93</v>
      </c>
      <c r="I136" s="7">
        <v>4.8899999999999997</v>
      </c>
      <c r="J136" s="7">
        <v>17.579999999999998</v>
      </c>
      <c r="K136" s="4">
        <f t="shared" si="28"/>
        <v>0.42318521780179402</v>
      </c>
      <c r="L136" s="7">
        <v>116.31</v>
      </c>
      <c r="M136" s="7">
        <v>53.17</v>
      </c>
      <c r="N136" s="7">
        <v>0.48</v>
      </c>
      <c r="O136" s="7">
        <v>-0.05</v>
      </c>
      <c r="P136" s="6">
        <v>4</v>
      </c>
      <c r="Q136" s="7">
        <v>4.7699999999999996</v>
      </c>
      <c r="R136" s="7">
        <v>1.96</v>
      </c>
      <c r="S136" s="7">
        <v>0.76</v>
      </c>
      <c r="T136" s="7">
        <v>2.5499999999999998</v>
      </c>
      <c r="U136" s="7">
        <v>0.65</v>
      </c>
      <c r="V136" s="7">
        <v>72.88</v>
      </c>
      <c r="X136" s="23">
        <f t="shared" si="29"/>
        <v>51</v>
      </c>
      <c r="Y136" s="23">
        <f t="shared" si="30"/>
        <v>115</v>
      </c>
      <c r="Z136" s="23">
        <f t="shared" si="31"/>
        <v>106</v>
      </c>
      <c r="AA136" s="23">
        <f t="shared" si="32"/>
        <v>78</v>
      </c>
      <c r="AB136" s="23">
        <f t="shared" si="33"/>
        <v>111</v>
      </c>
      <c r="AC136" s="24">
        <f t="shared" si="34"/>
        <v>92.2</v>
      </c>
      <c r="AD136" s="23">
        <f t="shared" si="35"/>
        <v>108</v>
      </c>
    </row>
    <row r="137" spans="1:30" x14ac:dyDescent="0.25">
      <c r="A137" t="s">
        <v>237</v>
      </c>
      <c r="B137">
        <v>67959</v>
      </c>
      <c r="C137" s="1">
        <v>18373</v>
      </c>
      <c r="D137" s="7">
        <v>257.86</v>
      </c>
      <c r="E137" s="7">
        <v>210.06</v>
      </c>
      <c r="F137" s="4">
        <f t="shared" si="27"/>
        <v>0.78283560452305012</v>
      </c>
      <c r="G137" s="7">
        <v>0.27</v>
      </c>
      <c r="H137" s="7">
        <v>213.81</v>
      </c>
      <c r="I137" s="7">
        <v>23.51</v>
      </c>
      <c r="J137" s="7">
        <v>9.1199999999999992</v>
      </c>
      <c r="K137" s="4">
        <f t="shared" si="28"/>
        <v>0.37267238147341242</v>
      </c>
      <c r="L137" s="7">
        <v>34.49</v>
      </c>
      <c r="M137" s="7">
        <v>98.25</v>
      </c>
      <c r="N137" s="7">
        <v>0.13</v>
      </c>
      <c r="O137" s="7">
        <v>0.03</v>
      </c>
      <c r="P137" s="6">
        <f t="shared" ref="P137:P161" si="36">K137/O137</f>
        <v>12.422412715780414</v>
      </c>
      <c r="Q137" s="7">
        <v>4.29</v>
      </c>
      <c r="R137" s="7">
        <v>2.38</v>
      </c>
      <c r="S137" s="7">
        <v>1.1100000000000001</v>
      </c>
      <c r="T137" s="7">
        <v>2.93</v>
      </c>
      <c r="U137" s="7">
        <v>0.64</v>
      </c>
      <c r="V137" s="7">
        <v>66.58</v>
      </c>
      <c r="X137" s="23">
        <f t="shared" si="29"/>
        <v>53</v>
      </c>
      <c r="Y137" s="23">
        <f t="shared" si="30"/>
        <v>81</v>
      </c>
      <c r="Z137" s="23">
        <f t="shared" si="31"/>
        <v>20</v>
      </c>
      <c r="AA137" s="23">
        <f t="shared" si="32"/>
        <v>46</v>
      </c>
      <c r="AB137" s="23">
        <f t="shared" si="33"/>
        <v>24</v>
      </c>
      <c r="AC137" s="24">
        <f t="shared" si="34"/>
        <v>44.8</v>
      </c>
      <c r="AD137" s="23">
        <f t="shared" si="35"/>
        <v>16</v>
      </c>
    </row>
    <row r="138" spans="1:30" x14ac:dyDescent="0.25">
      <c r="A138" t="s">
        <v>238</v>
      </c>
      <c r="B138">
        <v>67864</v>
      </c>
      <c r="C138" s="1">
        <v>59859</v>
      </c>
      <c r="D138" s="7">
        <v>881.84</v>
      </c>
      <c r="E138" s="7">
        <v>706.93</v>
      </c>
      <c r="F138" s="4">
        <f t="shared" si="27"/>
        <v>2.7699265121537593</v>
      </c>
      <c r="G138" s="7">
        <v>0.49</v>
      </c>
      <c r="H138" s="7">
        <v>672.23</v>
      </c>
      <c r="I138" s="7">
        <v>91.82</v>
      </c>
      <c r="J138" s="7">
        <v>10.41</v>
      </c>
      <c r="K138" s="4">
        <f t="shared" si="28"/>
        <v>0.39182472269584823</v>
      </c>
      <c r="L138" s="7">
        <v>17.690000000000001</v>
      </c>
      <c r="M138" s="7">
        <v>105.16</v>
      </c>
      <c r="N138" s="7">
        <v>7.0000000000000007E-2</v>
      </c>
      <c r="O138" s="7">
        <v>0.08</v>
      </c>
      <c r="P138" s="6">
        <f t="shared" si="36"/>
        <v>4.8978090336981026</v>
      </c>
      <c r="Q138" s="7">
        <v>3.62</v>
      </c>
      <c r="R138" s="7">
        <v>2.66</v>
      </c>
      <c r="S138" s="7">
        <v>1.42</v>
      </c>
      <c r="T138" s="7">
        <v>2.04</v>
      </c>
      <c r="U138" s="7">
        <v>0.41</v>
      </c>
      <c r="V138" s="7">
        <v>59.39</v>
      </c>
      <c r="X138" s="23">
        <f t="shared" si="29"/>
        <v>88</v>
      </c>
      <c r="Y138" s="23">
        <f t="shared" si="30"/>
        <v>144</v>
      </c>
      <c r="Z138" s="23">
        <f t="shared" si="31"/>
        <v>9</v>
      </c>
      <c r="AA138" s="23">
        <f t="shared" si="32"/>
        <v>27</v>
      </c>
      <c r="AB138" s="23">
        <f t="shared" si="33"/>
        <v>12</v>
      </c>
      <c r="AC138" s="24">
        <f t="shared" si="34"/>
        <v>56</v>
      </c>
      <c r="AD138" s="23">
        <f t="shared" si="35"/>
        <v>36</v>
      </c>
    </row>
    <row r="139" spans="1:30" x14ac:dyDescent="0.25">
      <c r="A139" t="s">
        <v>239</v>
      </c>
      <c r="B139">
        <v>8915</v>
      </c>
      <c r="C139" s="1">
        <v>3592</v>
      </c>
      <c r="D139" s="7">
        <v>71.42</v>
      </c>
      <c r="E139" s="7">
        <v>63.15</v>
      </c>
      <c r="F139" s="4">
        <f t="shared" si="27"/>
        <v>0.1617151041907314</v>
      </c>
      <c r="G139" s="7">
        <v>0.35</v>
      </c>
      <c r="H139" s="7">
        <v>63.26</v>
      </c>
      <c r="I139" s="7">
        <v>6.1</v>
      </c>
      <c r="J139" s="7">
        <v>8.5399999999999991</v>
      </c>
      <c r="K139" s="4">
        <f t="shared" si="28"/>
        <v>0.25608092508429359</v>
      </c>
      <c r="L139" s="7">
        <v>216.43</v>
      </c>
      <c r="M139" s="7">
        <v>99.82</v>
      </c>
      <c r="N139" s="7">
        <v>0.56000000000000005</v>
      </c>
      <c r="O139" s="7">
        <v>-0.05</v>
      </c>
      <c r="P139" s="6">
        <v>4</v>
      </c>
      <c r="Q139" s="7">
        <v>5.3</v>
      </c>
      <c r="R139" s="7">
        <v>2.2000000000000002</v>
      </c>
      <c r="S139" s="7">
        <v>1.58</v>
      </c>
      <c r="T139" s="7">
        <v>3.45</v>
      </c>
      <c r="U139" s="7">
        <v>0.94</v>
      </c>
      <c r="V139" s="7">
        <v>54.08</v>
      </c>
      <c r="X139" s="23">
        <f t="shared" si="29"/>
        <v>21</v>
      </c>
      <c r="Y139" s="23">
        <f t="shared" si="30"/>
        <v>41</v>
      </c>
      <c r="Z139" s="23">
        <f t="shared" si="31"/>
        <v>50</v>
      </c>
      <c r="AA139" s="23">
        <f t="shared" si="32"/>
        <v>15</v>
      </c>
      <c r="AB139" s="23">
        <f t="shared" si="33"/>
        <v>22</v>
      </c>
      <c r="AC139" s="24">
        <f t="shared" si="34"/>
        <v>29.8</v>
      </c>
      <c r="AD139" s="23">
        <f t="shared" si="35"/>
        <v>2</v>
      </c>
    </row>
    <row r="140" spans="1:30" x14ac:dyDescent="0.25">
      <c r="A140" t="s">
        <v>240</v>
      </c>
      <c r="B140">
        <v>67964</v>
      </c>
      <c r="C140" s="1">
        <v>1658</v>
      </c>
      <c r="D140" s="7">
        <v>13.16</v>
      </c>
      <c r="E140" s="7">
        <v>4.62</v>
      </c>
      <c r="F140" s="4">
        <f t="shared" si="27"/>
        <v>4.049812696162803E-2</v>
      </c>
      <c r="G140" s="7">
        <v>0.04</v>
      </c>
      <c r="H140" s="7">
        <v>11.72</v>
      </c>
      <c r="I140" s="7">
        <v>1.2</v>
      </c>
      <c r="J140" s="7">
        <v>9.1</v>
      </c>
      <c r="K140" s="4">
        <f t="shared" si="28"/>
        <v>0.87658283466727338</v>
      </c>
      <c r="L140" s="7">
        <v>98.77</v>
      </c>
      <c r="M140" s="7">
        <v>39.42</v>
      </c>
      <c r="N140" s="7">
        <v>0.87</v>
      </c>
      <c r="O140" s="7">
        <v>0</v>
      </c>
      <c r="P140" s="6">
        <v>4</v>
      </c>
      <c r="Q140" s="7">
        <v>6.59</v>
      </c>
      <c r="R140" s="7">
        <v>2.2000000000000002</v>
      </c>
      <c r="S140" s="7">
        <v>0.27</v>
      </c>
      <c r="T140" s="7">
        <v>3.55</v>
      </c>
      <c r="U140" s="7">
        <v>0.09</v>
      </c>
      <c r="V140" s="7">
        <v>87.45</v>
      </c>
      <c r="X140" s="23">
        <f t="shared" si="29"/>
        <v>127</v>
      </c>
      <c r="Y140" s="23">
        <f t="shared" si="30"/>
        <v>34</v>
      </c>
      <c r="Z140" s="23">
        <f t="shared" si="31"/>
        <v>50</v>
      </c>
      <c r="AA140" s="23">
        <f t="shared" si="32"/>
        <v>138</v>
      </c>
      <c r="AB140" s="23">
        <f t="shared" si="33"/>
        <v>134</v>
      </c>
      <c r="AC140" s="24">
        <f t="shared" si="34"/>
        <v>96.6</v>
      </c>
      <c r="AD140" s="23">
        <f t="shared" si="35"/>
        <v>115</v>
      </c>
    </row>
    <row r="141" spans="1:30" x14ac:dyDescent="0.25">
      <c r="A141" t="s">
        <v>241</v>
      </c>
      <c r="B141">
        <v>15393</v>
      </c>
      <c r="C141" s="1">
        <v>4266</v>
      </c>
      <c r="D141" s="7">
        <v>50.72</v>
      </c>
      <c r="E141" s="7">
        <v>21.41</v>
      </c>
      <c r="F141" s="4">
        <f t="shared" si="27"/>
        <v>0.15576323987538943</v>
      </c>
      <c r="G141" s="7">
        <v>0.01</v>
      </c>
      <c r="H141" s="7">
        <v>45.28</v>
      </c>
      <c r="I141" s="7">
        <v>5.26</v>
      </c>
      <c r="J141" s="7">
        <v>10.37</v>
      </c>
      <c r="K141" s="4">
        <f t="shared" si="28"/>
        <v>0.72752564164123978</v>
      </c>
      <c r="L141" s="7">
        <v>6.42</v>
      </c>
      <c r="M141" s="7">
        <v>47.27</v>
      </c>
      <c r="N141" s="7">
        <v>0.03</v>
      </c>
      <c r="O141" s="7">
        <v>0.11</v>
      </c>
      <c r="P141" s="6">
        <f t="shared" si="36"/>
        <v>6.6138694694658158</v>
      </c>
      <c r="Q141" s="7">
        <v>4.22</v>
      </c>
      <c r="R141" s="7">
        <v>2.3199999999999998</v>
      </c>
      <c r="S141" s="7">
        <v>0.16</v>
      </c>
      <c r="T141" s="7">
        <v>3</v>
      </c>
      <c r="U141" s="7">
        <v>0.78</v>
      </c>
      <c r="V141" s="7">
        <v>72.59</v>
      </c>
      <c r="X141" s="23">
        <f t="shared" si="29"/>
        <v>36</v>
      </c>
      <c r="Y141" s="23">
        <f t="shared" si="30"/>
        <v>68</v>
      </c>
      <c r="Z141" s="23">
        <f t="shared" si="31"/>
        <v>24</v>
      </c>
      <c r="AA141" s="23">
        <f t="shared" si="32"/>
        <v>75</v>
      </c>
      <c r="AB141" s="23">
        <f t="shared" si="33"/>
        <v>119</v>
      </c>
      <c r="AC141" s="24">
        <f t="shared" si="34"/>
        <v>64.400000000000006</v>
      </c>
      <c r="AD141" s="23">
        <f t="shared" si="35"/>
        <v>54</v>
      </c>
    </row>
    <row r="142" spans="1:30" x14ac:dyDescent="0.25">
      <c r="A142" t="s">
        <v>242</v>
      </c>
      <c r="B142">
        <v>17437</v>
      </c>
      <c r="C142">
        <v>538</v>
      </c>
      <c r="D142" s="7">
        <v>2.73</v>
      </c>
      <c r="E142" s="7">
        <v>1.25</v>
      </c>
      <c r="F142" s="4">
        <f t="shared" si="27"/>
        <v>1.3202482066628525E-2</v>
      </c>
      <c r="G142" s="7">
        <v>0.03</v>
      </c>
      <c r="H142" s="7">
        <v>2.39</v>
      </c>
      <c r="I142" s="7">
        <v>0.34</v>
      </c>
      <c r="J142" s="7">
        <v>12.34</v>
      </c>
      <c r="K142" s="4">
        <f t="shared" si="28"/>
        <v>1.0561985653302821</v>
      </c>
      <c r="L142" s="7">
        <v>227.23</v>
      </c>
      <c r="M142" s="7">
        <v>52.22</v>
      </c>
      <c r="N142" s="7">
        <v>2.63</v>
      </c>
      <c r="O142" s="7">
        <v>0</v>
      </c>
      <c r="P142" s="6">
        <v>4</v>
      </c>
      <c r="Q142" s="7">
        <v>4.0599999999999996</v>
      </c>
      <c r="R142" s="7">
        <v>1.82</v>
      </c>
      <c r="S142" s="7">
        <v>0.3</v>
      </c>
      <c r="T142" s="7">
        <v>2.59</v>
      </c>
      <c r="U142" s="7">
        <v>0.22</v>
      </c>
      <c r="V142" s="7">
        <v>63.1</v>
      </c>
      <c r="X142" s="23">
        <f t="shared" si="29"/>
        <v>116</v>
      </c>
      <c r="Y142" s="23">
        <f t="shared" si="30"/>
        <v>112</v>
      </c>
      <c r="Z142" s="23">
        <f t="shared" si="31"/>
        <v>125</v>
      </c>
      <c r="AA142" s="23">
        <f t="shared" si="32"/>
        <v>34</v>
      </c>
      <c r="AB142" s="23">
        <f t="shared" si="33"/>
        <v>112</v>
      </c>
      <c r="AC142" s="24">
        <f t="shared" si="34"/>
        <v>99.8</v>
      </c>
      <c r="AD142" s="23">
        <f t="shared" si="35"/>
        <v>124</v>
      </c>
    </row>
    <row r="143" spans="1:30" x14ac:dyDescent="0.25">
      <c r="A143" t="s">
        <v>243</v>
      </c>
      <c r="B143">
        <v>18861</v>
      </c>
      <c r="C143">
        <v>308</v>
      </c>
      <c r="D143" s="7">
        <v>2.65</v>
      </c>
      <c r="E143" s="7">
        <v>2.06</v>
      </c>
      <c r="F143" s="4">
        <v>0</v>
      </c>
      <c r="G143" s="7">
        <v>0</v>
      </c>
      <c r="H143" s="7">
        <v>2.3199999999999998</v>
      </c>
      <c r="I143" s="7">
        <v>0.33</v>
      </c>
      <c r="J143" s="7">
        <v>12.4</v>
      </c>
      <c r="K143" s="4">
        <f t="shared" si="28"/>
        <v>0</v>
      </c>
      <c r="L143" s="7">
        <v>0</v>
      </c>
      <c r="M143" s="7">
        <v>88.79</v>
      </c>
      <c r="N143" s="7">
        <v>0</v>
      </c>
      <c r="O143" s="7">
        <v>2.3199999999999998</v>
      </c>
      <c r="P143" s="6">
        <v>4</v>
      </c>
      <c r="Q143" s="7">
        <v>6.34</v>
      </c>
      <c r="R143" s="7">
        <v>1.88</v>
      </c>
      <c r="S143" s="7">
        <v>0.22</v>
      </c>
      <c r="T143" s="7">
        <v>4.9800000000000004</v>
      </c>
      <c r="U143" s="7">
        <v>-0.92</v>
      </c>
      <c r="V143" s="7">
        <v>97.08</v>
      </c>
      <c r="X143" s="23">
        <f t="shared" si="29"/>
        <v>154</v>
      </c>
      <c r="Y143" s="23">
        <f t="shared" si="30"/>
        <v>3</v>
      </c>
      <c r="Z143" s="23">
        <f t="shared" si="31"/>
        <v>121</v>
      </c>
      <c r="AA143" s="23">
        <f t="shared" si="32"/>
        <v>148</v>
      </c>
      <c r="AB143" s="23">
        <f t="shared" si="33"/>
        <v>46</v>
      </c>
      <c r="AC143" s="24">
        <f t="shared" si="34"/>
        <v>94.4</v>
      </c>
      <c r="AD143" s="23">
        <f t="shared" si="35"/>
        <v>111</v>
      </c>
    </row>
    <row r="144" spans="1:30" x14ac:dyDescent="0.25">
      <c r="A144" t="s">
        <v>244</v>
      </c>
      <c r="B144">
        <v>5602</v>
      </c>
      <c r="C144" s="1">
        <v>17592</v>
      </c>
      <c r="D144" s="7">
        <v>180.94</v>
      </c>
      <c r="E144" s="7">
        <v>148.6</v>
      </c>
      <c r="F144" s="4">
        <f t="shared" si="27"/>
        <v>2.5893958076448831</v>
      </c>
      <c r="G144" s="7">
        <v>2.31</v>
      </c>
      <c r="H144" s="7">
        <v>153.66999999999999</v>
      </c>
      <c r="I144" s="7">
        <v>22.18</v>
      </c>
      <c r="J144" s="7">
        <v>12.26</v>
      </c>
      <c r="K144" s="4">
        <f t="shared" si="28"/>
        <v>1.7425274614030168</v>
      </c>
      <c r="L144" s="7">
        <v>89.21</v>
      </c>
      <c r="M144" s="7">
        <v>96.7</v>
      </c>
      <c r="N144" s="7">
        <v>1.56</v>
      </c>
      <c r="O144" s="7">
        <v>0.11</v>
      </c>
      <c r="P144" s="6">
        <f t="shared" si="36"/>
        <v>15.841158740027426</v>
      </c>
      <c r="Q144" s="7">
        <v>4.74</v>
      </c>
      <c r="R144" s="7">
        <v>2.0099999999999998</v>
      </c>
      <c r="S144" s="7">
        <v>0.72</v>
      </c>
      <c r="T144" s="7">
        <v>3.64</v>
      </c>
      <c r="U144" s="7">
        <v>0.86</v>
      </c>
      <c r="V144" s="7">
        <v>73.3</v>
      </c>
      <c r="X144" s="23">
        <f t="shared" si="29"/>
        <v>30</v>
      </c>
      <c r="Y144" s="23">
        <f t="shared" si="30"/>
        <v>25</v>
      </c>
      <c r="Z144" s="23">
        <f t="shared" si="31"/>
        <v>93</v>
      </c>
      <c r="AA144" s="23">
        <f t="shared" si="32"/>
        <v>80</v>
      </c>
      <c r="AB144" s="23">
        <f t="shared" si="33"/>
        <v>26</v>
      </c>
      <c r="AC144" s="24">
        <f t="shared" si="34"/>
        <v>50.8</v>
      </c>
      <c r="AD144" s="23">
        <f t="shared" si="35"/>
        <v>27</v>
      </c>
    </row>
    <row r="145" spans="1:30" x14ac:dyDescent="0.25">
      <c r="A145" t="s">
        <v>245</v>
      </c>
      <c r="B145">
        <v>23803</v>
      </c>
      <c r="C145" s="1">
        <v>1766</v>
      </c>
      <c r="D145" s="7">
        <v>24.24</v>
      </c>
      <c r="E145" s="7">
        <v>21.41</v>
      </c>
      <c r="F145" s="4">
        <f t="shared" si="27"/>
        <v>0.11841326228537596</v>
      </c>
      <c r="G145" s="7">
        <v>0.02</v>
      </c>
      <c r="H145" s="7">
        <v>17.64</v>
      </c>
      <c r="I145" s="7">
        <v>2.2599999999999998</v>
      </c>
      <c r="J145" s="7">
        <v>9.33</v>
      </c>
      <c r="K145" s="4">
        <f t="shared" si="28"/>
        <v>0.55307455527966354</v>
      </c>
      <c r="L145" s="7">
        <v>16.89</v>
      </c>
      <c r="M145" s="7">
        <v>121.38</v>
      </c>
      <c r="N145" s="7">
        <v>7.0000000000000007E-2</v>
      </c>
      <c r="O145" s="7">
        <v>0</v>
      </c>
      <c r="P145" s="6">
        <v>2</v>
      </c>
      <c r="Q145" s="7">
        <v>3.97</v>
      </c>
      <c r="R145" s="7">
        <v>0</v>
      </c>
      <c r="S145" s="7">
        <v>1.81</v>
      </c>
      <c r="T145" s="7">
        <v>1.69</v>
      </c>
      <c r="U145" s="7">
        <v>0.51</v>
      </c>
      <c r="V145" s="7">
        <v>49.16</v>
      </c>
      <c r="X145" s="23">
        <f t="shared" si="29"/>
        <v>72</v>
      </c>
      <c r="Y145" s="23">
        <f t="shared" si="30"/>
        <v>152</v>
      </c>
      <c r="Z145" s="23">
        <f t="shared" si="31"/>
        <v>155</v>
      </c>
      <c r="AA145" s="23">
        <f t="shared" si="32"/>
        <v>6</v>
      </c>
      <c r="AB145" s="23">
        <f t="shared" si="33"/>
        <v>1</v>
      </c>
      <c r="AC145" s="24">
        <f t="shared" si="34"/>
        <v>77.2</v>
      </c>
      <c r="AD145" s="23">
        <f t="shared" si="35"/>
        <v>74</v>
      </c>
    </row>
    <row r="146" spans="1:30" x14ac:dyDescent="0.25">
      <c r="A146" t="s">
        <v>246</v>
      </c>
      <c r="B146">
        <v>13926</v>
      </c>
      <c r="C146" s="1">
        <v>4398</v>
      </c>
      <c r="D146" s="7">
        <v>64.5</v>
      </c>
      <c r="E146" s="7">
        <v>43.07</v>
      </c>
      <c r="F146" s="4">
        <f t="shared" si="27"/>
        <v>0.53939962476547831</v>
      </c>
      <c r="G146" s="7">
        <v>0.69</v>
      </c>
      <c r="H146" s="7">
        <v>57.45</v>
      </c>
      <c r="I146" s="7">
        <v>6.71</v>
      </c>
      <c r="J146" s="7">
        <v>10.4</v>
      </c>
      <c r="K146" s="4">
        <f t="shared" si="28"/>
        <v>1.2523789755409294</v>
      </c>
      <c r="L146" s="7">
        <v>127.92</v>
      </c>
      <c r="M146" s="7">
        <v>74.97</v>
      </c>
      <c r="N146" s="7">
        <v>1.6</v>
      </c>
      <c r="O146" s="7">
        <v>1.03</v>
      </c>
      <c r="P146" s="6">
        <f t="shared" si="36"/>
        <v>1.2159019180009023</v>
      </c>
      <c r="Q146" s="7">
        <v>4.6100000000000003</v>
      </c>
      <c r="R146" s="7">
        <v>1.96</v>
      </c>
      <c r="S146" s="7">
        <v>0.66</v>
      </c>
      <c r="T146" s="7">
        <v>3.22</v>
      </c>
      <c r="U146" s="7">
        <v>-0.46</v>
      </c>
      <c r="V146" s="7">
        <v>68.849999999999994</v>
      </c>
      <c r="X146" s="23">
        <f t="shared" si="29"/>
        <v>150</v>
      </c>
      <c r="Y146" s="23">
        <f t="shared" si="30"/>
        <v>60</v>
      </c>
      <c r="Z146" s="23">
        <f t="shared" si="31"/>
        <v>106</v>
      </c>
      <c r="AA146" s="23">
        <f t="shared" si="32"/>
        <v>59</v>
      </c>
      <c r="AB146" s="23">
        <f t="shared" si="33"/>
        <v>64</v>
      </c>
      <c r="AC146" s="24">
        <f t="shared" si="34"/>
        <v>87.8</v>
      </c>
      <c r="AD146" s="23">
        <f t="shared" si="35"/>
        <v>97</v>
      </c>
    </row>
    <row r="147" spans="1:30" x14ac:dyDescent="0.25">
      <c r="A147" t="s">
        <v>247</v>
      </c>
      <c r="B147">
        <v>16067</v>
      </c>
      <c r="C147" s="1">
        <v>2563</v>
      </c>
      <c r="D147" s="7">
        <v>32.090000000000003</v>
      </c>
      <c r="E147" s="7">
        <v>9.15</v>
      </c>
      <c r="F147" s="4">
        <f t="shared" si="27"/>
        <v>0.16949152542372883</v>
      </c>
      <c r="G147" s="7">
        <v>0.05</v>
      </c>
      <c r="H147" s="7">
        <v>28.47</v>
      </c>
      <c r="I147" s="7">
        <v>3.57</v>
      </c>
      <c r="J147" s="7">
        <v>11.11</v>
      </c>
      <c r="K147" s="4">
        <f t="shared" si="28"/>
        <v>1.8523663980735392</v>
      </c>
      <c r="L147" s="7">
        <v>29.5</v>
      </c>
      <c r="M147" s="7">
        <v>32.130000000000003</v>
      </c>
      <c r="N147" s="7">
        <v>0.59</v>
      </c>
      <c r="O147" s="7">
        <v>0.2</v>
      </c>
      <c r="P147" s="6">
        <f t="shared" si="36"/>
        <v>9.2618319903676962</v>
      </c>
      <c r="Q147" s="7">
        <v>5.52</v>
      </c>
      <c r="R147" s="7">
        <v>1.9</v>
      </c>
      <c r="S147" s="7">
        <v>0.37</v>
      </c>
      <c r="T147" s="7">
        <v>2.6</v>
      </c>
      <c r="U147" s="7">
        <v>0.49</v>
      </c>
      <c r="V147" s="7">
        <v>68.56</v>
      </c>
      <c r="X147" s="23">
        <f t="shared" si="29"/>
        <v>74</v>
      </c>
      <c r="Y147" s="23">
        <f t="shared" si="30"/>
        <v>109</v>
      </c>
      <c r="Z147" s="23">
        <f t="shared" si="31"/>
        <v>118</v>
      </c>
      <c r="AA147" s="23">
        <f t="shared" si="32"/>
        <v>55</v>
      </c>
      <c r="AB147" s="23">
        <f t="shared" si="33"/>
        <v>142</v>
      </c>
      <c r="AC147" s="24">
        <f t="shared" si="34"/>
        <v>99.6</v>
      </c>
      <c r="AD147" s="23">
        <f t="shared" si="35"/>
        <v>123</v>
      </c>
    </row>
    <row r="148" spans="1:30" x14ac:dyDescent="0.25">
      <c r="A148" t="s">
        <v>248</v>
      </c>
      <c r="B148">
        <v>68349</v>
      </c>
      <c r="C148" s="1">
        <v>16764</v>
      </c>
      <c r="D148" s="7">
        <v>197.53</v>
      </c>
      <c r="E148" s="7">
        <v>131.19</v>
      </c>
      <c r="F148" s="4">
        <f t="shared" si="27"/>
        <v>1.7979904812268639</v>
      </c>
      <c r="G148" s="7">
        <v>2.38</v>
      </c>
      <c r="H148" s="7">
        <v>170.13</v>
      </c>
      <c r="I148" s="7">
        <v>25.72</v>
      </c>
      <c r="J148" s="7">
        <v>13.02</v>
      </c>
      <c r="K148" s="4">
        <f t="shared" si="28"/>
        <v>1.370524034779224</v>
      </c>
      <c r="L148" s="7">
        <v>132.37</v>
      </c>
      <c r="M148" s="7">
        <v>77.11</v>
      </c>
      <c r="N148" s="7">
        <v>1.81</v>
      </c>
      <c r="O148" s="7">
        <v>0.02</v>
      </c>
      <c r="P148" s="6">
        <v>20</v>
      </c>
      <c r="Q148" s="7">
        <v>5.35</v>
      </c>
      <c r="R148" s="7">
        <v>2.12</v>
      </c>
      <c r="S148" s="7">
        <v>0.51</v>
      </c>
      <c r="T148" s="7">
        <v>3.86</v>
      </c>
      <c r="U148" s="7">
        <v>0.57999999999999996</v>
      </c>
      <c r="V148" s="7">
        <v>80.45</v>
      </c>
      <c r="X148" s="23">
        <f t="shared" si="29"/>
        <v>60</v>
      </c>
      <c r="Y148" s="23">
        <f t="shared" si="30"/>
        <v>13</v>
      </c>
      <c r="Z148" s="23">
        <f t="shared" si="31"/>
        <v>68</v>
      </c>
      <c r="AA148" s="23">
        <f t="shared" si="32"/>
        <v>118</v>
      </c>
      <c r="AB148" s="23">
        <f t="shared" si="33"/>
        <v>61</v>
      </c>
      <c r="AC148" s="24">
        <f t="shared" si="34"/>
        <v>64</v>
      </c>
      <c r="AD148" s="23">
        <f t="shared" si="35"/>
        <v>53</v>
      </c>
    </row>
    <row r="149" spans="1:30" x14ac:dyDescent="0.25">
      <c r="A149" t="s">
        <v>249</v>
      </c>
      <c r="B149">
        <v>18181</v>
      </c>
      <c r="C149" s="1">
        <v>39989</v>
      </c>
      <c r="D149" s="7">
        <v>500.62</v>
      </c>
      <c r="E149" s="7">
        <v>395.57</v>
      </c>
      <c r="F149" s="4">
        <f t="shared" si="27"/>
        <v>1.8460622301622749</v>
      </c>
      <c r="G149" s="7">
        <v>2.48</v>
      </c>
      <c r="H149" s="7">
        <v>451.61</v>
      </c>
      <c r="I149" s="7">
        <v>45.51</v>
      </c>
      <c r="J149" s="7">
        <v>9.09</v>
      </c>
      <c r="K149" s="4">
        <f t="shared" si="28"/>
        <v>0.46668408376830267</v>
      </c>
      <c r="L149" s="7">
        <v>134.34</v>
      </c>
      <c r="M149" s="7">
        <v>87.59</v>
      </c>
      <c r="N149" s="7">
        <v>0.63</v>
      </c>
      <c r="O149" s="7">
        <v>0.28000000000000003</v>
      </c>
      <c r="P149" s="6">
        <f t="shared" si="36"/>
        <v>1.6667288706010808</v>
      </c>
      <c r="Q149" s="7">
        <v>5.0199999999999996</v>
      </c>
      <c r="R149" s="7">
        <v>2.34</v>
      </c>
      <c r="S149" s="7">
        <v>0.84</v>
      </c>
      <c r="T149" s="7">
        <v>3.77</v>
      </c>
      <c r="U149" s="7">
        <v>0.81</v>
      </c>
      <c r="V149" s="7">
        <v>66.22</v>
      </c>
      <c r="X149" s="23">
        <f t="shared" si="29"/>
        <v>34</v>
      </c>
      <c r="Y149" s="23">
        <f t="shared" si="30"/>
        <v>17</v>
      </c>
      <c r="Z149" s="23">
        <f t="shared" si="31"/>
        <v>22</v>
      </c>
      <c r="AA149" s="23">
        <f t="shared" si="32"/>
        <v>44</v>
      </c>
      <c r="AB149" s="23">
        <f t="shared" si="33"/>
        <v>49</v>
      </c>
      <c r="AC149" s="24">
        <f t="shared" si="34"/>
        <v>33.200000000000003</v>
      </c>
      <c r="AD149" s="23">
        <f t="shared" si="35"/>
        <v>5</v>
      </c>
    </row>
    <row r="150" spans="1:30" x14ac:dyDescent="0.25">
      <c r="A150" t="s">
        <v>250</v>
      </c>
      <c r="B150">
        <v>17870</v>
      </c>
      <c r="C150">
        <v>617</v>
      </c>
      <c r="D150" s="7">
        <v>3.96</v>
      </c>
      <c r="E150" s="7">
        <v>1.34</v>
      </c>
      <c r="F150" s="4">
        <v>0</v>
      </c>
      <c r="G150" s="7">
        <v>0</v>
      </c>
      <c r="H150" s="7">
        <v>3.28</v>
      </c>
      <c r="I150" s="7">
        <v>0.56999999999999995</v>
      </c>
      <c r="J150" s="7">
        <v>14.49</v>
      </c>
      <c r="K150" s="4">
        <f t="shared" si="28"/>
        <v>0</v>
      </c>
      <c r="L150" s="7">
        <v>0</v>
      </c>
      <c r="M150" s="7">
        <v>40.880000000000003</v>
      </c>
      <c r="N150" s="7">
        <v>0</v>
      </c>
      <c r="O150" s="7">
        <v>0</v>
      </c>
      <c r="P150" s="6">
        <v>5</v>
      </c>
      <c r="Q150" s="7">
        <v>4.67</v>
      </c>
      <c r="R150" s="7">
        <v>2.0699999999999998</v>
      </c>
      <c r="S150" s="7">
        <v>0.15</v>
      </c>
      <c r="T150" s="7">
        <v>2.78</v>
      </c>
      <c r="U150" s="7">
        <v>0.45</v>
      </c>
      <c r="V150" s="7">
        <v>79.59</v>
      </c>
      <c r="X150" s="23">
        <f t="shared" si="29"/>
        <v>82</v>
      </c>
      <c r="Y150" s="23">
        <f t="shared" si="30"/>
        <v>93</v>
      </c>
      <c r="Z150" s="23">
        <f t="shared" si="31"/>
        <v>77</v>
      </c>
      <c r="AA150" s="23">
        <f t="shared" si="32"/>
        <v>114</v>
      </c>
      <c r="AB150" s="23">
        <f t="shared" si="33"/>
        <v>129</v>
      </c>
      <c r="AC150" s="24">
        <f t="shared" si="34"/>
        <v>99</v>
      </c>
      <c r="AD150" s="23">
        <f t="shared" si="35"/>
        <v>122</v>
      </c>
    </row>
    <row r="151" spans="1:30" x14ac:dyDescent="0.25">
      <c r="A151" t="s">
        <v>251</v>
      </c>
      <c r="B151">
        <v>67838</v>
      </c>
      <c r="C151">
        <v>890</v>
      </c>
      <c r="D151" s="7">
        <v>8.64</v>
      </c>
      <c r="E151" s="7">
        <v>1.91</v>
      </c>
      <c r="F151" s="4">
        <f t="shared" si="27"/>
        <v>1.283532280836863E-2</v>
      </c>
      <c r="G151" s="7">
        <v>0.01</v>
      </c>
      <c r="H151" s="7">
        <v>7.03</v>
      </c>
      <c r="I151" s="7">
        <v>1.61</v>
      </c>
      <c r="J151" s="7">
        <v>18.600000000000001</v>
      </c>
      <c r="K151" s="4">
        <f t="shared" si="28"/>
        <v>0.6720064297575199</v>
      </c>
      <c r="L151" s="7">
        <v>77.91</v>
      </c>
      <c r="M151" s="7">
        <v>27.15</v>
      </c>
      <c r="N151" s="7">
        <v>0.45</v>
      </c>
      <c r="O151" s="7">
        <v>0</v>
      </c>
      <c r="P151" s="6">
        <v>5</v>
      </c>
      <c r="Q151" s="7">
        <v>5.75</v>
      </c>
      <c r="R151" s="7">
        <v>2.04</v>
      </c>
      <c r="S151" s="7">
        <v>0.1</v>
      </c>
      <c r="T151" s="7">
        <v>2.77</v>
      </c>
      <c r="U151" s="7">
        <v>0.41</v>
      </c>
      <c r="V151" s="7">
        <v>80.87</v>
      </c>
      <c r="X151" s="23">
        <f t="shared" si="29"/>
        <v>88</v>
      </c>
      <c r="Y151" s="23">
        <f t="shared" si="30"/>
        <v>97</v>
      </c>
      <c r="Z151" s="23">
        <f t="shared" si="31"/>
        <v>88</v>
      </c>
      <c r="AA151" s="23">
        <f t="shared" si="32"/>
        <v>119</v>
      </c>
      <c r="AB151" s="23">
        <f t="shared" si="33"/>
        <v>150</v>
      </c>
      <c r="AC151" s="24">
        <f t="shared" si="34"/>
        <v>108.4</v>
      </c>
      <c r="AD151" s="23">
        <f t="shared" si="35"/>
        <v>139</v>
      </c>
    </row>
    <row r="152" spans="1:30" x14ac:dyDescent="0.25">
      <c r="A152" t="s">
        <v>252</v>
      </c>
      <c r="B152">
        <v>67615</v>
      </c>
      <c r="C152">
        <v>764</v>
      </c>
      <c r="D152" s="7">
        <v>10.43</v>
      </c>
      <c r="E152" s="7">
        <v>2.1</v>
      </c>
      <c r="F152" s="4">
        <f t="shared" si="27"/>
        <v>2.0824656393169511E-2</v>
      </c>
      <c r="G152" s="7">
        <v>0.01</v>
      </c>
      <c r="H152" s="7">
        <v>7.1</v>
      </c>
      <c r="I152" s="7">
        <v>3.25</v>
      </c>
      <c r="J152" s="7">
        <v>31.13</v>
      </c>
      <c r="K152" s="4">
        <f t="shared" si="28"/>
        <v>0.99165030443664337</v>
      </c>
      <c r="L152" s="7">
        <v>48.02</v>
      </c>
      <c r="M152" s="7">
        <v>29.56</v>
      </c>
      <c r="N152" s="7">
        <v>0.27</v>
      </c>
      <c r="O152" s="7">
        <v>0.74</v>
      </c>
      <c r="P152" s="6">
        <f t="shared" si="36"/>
        <v>1.3400679789684371</v>
      </c>
      <c r="Q152" s="7">
        <v>4.2</v>
      </c>
      <c r="R152" s="7">
        <v>2.25</v>
      </c>
      <c r="S152" s="7">
        <v>0.11</v>
      </c>
      <c r="T152" s="7">
        <v>2.54</v>
      </c>
      <c r="U152" s="7">
        <v>0.38</v>
      </c>
      <c r="V152" s="7">
        <v>80.150000000000006</v>
      </c>
      <c r="X152" s="23">
        <f t="shared" si="29"/>
        <v>95</v>
      </c>
      <c r="Y152" s="23">
        <f t="shared" si="30"/>
        <v>116</v>
      </c>
      <c r="Z152" s="23">
        <f t="shared" si="31"/>
        <v>38</v>
      </c>
      <c r="AA152" s="23">
        <f t="shared" si="32"/>
        <v>117</v>
      </c>
      <c r="AB152" s="23">
        <f t="shared" si="33"/>
        <v>146</v>
      </c>
      <c r="AC152" s="24">
        <f t="shared" si="34"/>
        <v>102.4</v>
      </c>
      <c r="AD152" s="23">
        <f t="shared" si="35"/>
        <v>130</v>
      </c>
    </row>
    <row r="153" spans="1:30" x14ac:dyDescent="0.25">
      <c r="A153" t="s">
        <v>253</v>
      </c>
      <c r="B153">
        <v>24557</v>
      </c>
      <c r="C153" s="1">
        <v>78265</v>
      </c>
      <c r="D153" s="7">
        <v>1025.21</v>
      </c>
      <c r="E153" s="7">
        <v>851.1</v>
      </c>
      <c r="F153" s="4">
        <f t="shared" si="27"/>
        <v>2.2413060916340299</v>
      </c>
      <c r="G153" s="7">
        <v>4.75</v>
      </c>
      <c r="H153" s="7">
        <v>715.59</v>
      </c>
      <c r="I153" s="7">
        <v>194.92</v>
      </c>
      <c r="J153" s="7">
        <v>19.010000000000002</v>
      </c>
      <c r="K153" s="4">
        <f t="shared" si="28"/>
        <v>0.26334227372036539</v>
      </c>
      <c r="L153" s="7">
        <v>211.93</v>
      </c>
      <c r="M153" s="7">
        <v>118.94</v>
      </c>
      <c r="N153" s="7">
        <v>0.56000000000000005</v>
      </c>
      <c r="O153" s="7">
        <v>0.06</v>
      </c>
      <c r="P153" s="6">
        <f t="shared" si="36"/>
        <v>4.3890378953394231</v>
      </c>
      <c r="Q153" s="7">
        <v>4.24</v>
      </c>
      <c r="R153" s="7">
        <v>2.19</v>
      </c>
      <c r="S153" s="7">
        <v>1.01</v>
      </c>
      <c r="T153" s="7">
        <v>3.06</v>
      </c>
      <c r="U153" s="7">
        <v>1.1599999999999999</v>
      </c>
      <c r="V153" s="7">
        <v>56.87</v>
      </c>
      <c r="X153" s="23">
        <f t="shared" si="29"/>
        <v>7</v>
      </c>
      <c r="Y153" s="23">
        <f t="shared" si="30"/>
        <v>65</v>
      </c>
      <c r="Z153" s="23">
        <f t="shared" si="31"/>
        <v>57</v>
      </c>
      <c r="AA153" s="23">
        <f t="shared" si="32"/>
        <v>20</v>
      </c>
      <c r="AB153" s="23">
        <f t="shared" si="33"/>
        <v>2</v>
      </c>
      <c r="AC153" s="24">
        <f t="shared" si="34"/>
        <v>30.2</v>
      </c>
      <c r="AD153" s="23">
        <f t="shared" si="35"/>
        <v>3</v>
      </c>
    </row>
    <row r="154" spans="1:30" x14ac:dyDescent="0.25">
      <c r="A154" t="s">
        <v>254</v>
      </c>
      <c r="B154">
        <v>10623</v>
      </c>
      <c r="C154" s="1">
        <v>1858</v>
      </c>
      <c r="D154" s="7">
        <v>29.39</v>
      </c>
      <c r="E154" s="7">
        <v>10.83</v>
      </c>
      <c r="F154" s="4">
        <v>0</v>
      </c>
      <c r="G154" s="7">
        <v>0</v>
      </c>
      <c r="H154" s="7">
        <v>26.62</v>
      </c>
      <c r="I154" s="7">
        <v>3.2</v>
      </c>
      <c r="J154" s="7">
        <v>10.88</v>
      </c>
      <c r="K154" s="4">
        <f t="shared" si="28"/>
        <v>0</v>
      </c>
      <c r="L154" s="7">
        <v>0</v>
      </c>
      <c r="M154" s="7">
        <v>40.67</v>
      </c>
      <c r="N154" s="7">
        <v>0</v>
      </c>
      <c r="O154" s="7">
        <v>0.2</v>
      </c>
      <c r="P154" s="6">
        <v>2</v>
      </c>
      <c r="Q154" s="7">
        <v>4.29</v>
      </c>
      <c r="R154" s="7">
        <v>1.66</v>
      </c>
      <c r="S154" s="7">
        <v>0.64</v>
      </c>
      <c r="T154" s="7">
        <v>2.02</v>
      </c>
      <c r="U154" s="7">
        <v>0.24</v>
      </c>
      <c r="V154" s="7">
        <v>68.760000000000005</v>
      </c>
      <c r="X154" s="23">
        <f t="shared" si="29"/>
        <v>113</v>
      </c>
      <c r="Y154" s="23">
        <f t="shared" si="30"/>
        <v>147</v>
      </c>
      <c r="Z154" s="23">
        <f t="shared" si="31"/>
        <v>135</v>
      </c>
      <c r="AA154" s="23">
        <f t="shared" si="32"/>
        <v>58</v>
      </c>
      <c r="AB154" s="23">
        <f t="shared" si="33"/>
        <v>130</v>
      </c>
      <c r="AC154" s="24">
        <f t="shared" si="34"/>
        <v>116.6</v>
      </c>
      <c r="AD154" s="23">
        <f t="shared" si="35"/>
        <v>143</v>
      </c>
    </row>
    <row r="155" spans="1:30" x14ac:dyDescent="0.25">
      <c r="A155" t="s">
        <v>255</v>
      </c>
      <c r="B155">
        <v>7652</v>
      </c>
      <c r="C155" s="1">
        <v>7141</v>
      </c>
      <c r="D155" s="7">
        <v>62.19</v>
      </c>
      <c r="E155" s="7">
        <v>41.81</v>
      </c>
      <c r="F155" s="4">
        <f t="shared" si="27"/>
        <v>6.8015643598027545E-2</v>
      </c>
      <c r="G155" s="7">
        <v>0.04</v>
      </c>
      <c r="H155" s="7">
        <v>57.97</v>
      </c>
      <c r="I155" s="7">
        <v>4.03</v>
      </c>
      <c r="J155" s="7">
        <v>6.48</v>
      </c>
      <c r="K155" s="4">
        <f t="shared" si="28"/>
        <v>0.16267793254730337</v>
      </c>
      <c r="L155" s="7">
        <v>58.81</v>
      </c>
      <c r="M155" s="7">
        <v>72.12</v>
      </c>
      <c r="N155" s="7">
        <v>0.1</v>
      </c>
      <c r="O155" s="7">
        <v>0.09</v>
      </c>
      <c r="P155" s="6">
        <f t="shared" si="36"/>
        <v>1.8075325838589265</v>
      </c>
      <c r="Q155" s="7">
        <v>4.1100000000000003</v>
      </c>
      <c r="R155" s="7">
        <v>2.0499999999999998</v>
      </c>
      <c r="S155" s="7">
        <v>0.05</v>
      </c>
      <c r="T155" s="7">
        <v>3.37</v>
      </c>
      <c r="U155" s="7">
        <v>0.27</v>
      </c>
      <c r="V155" s="7">
        <v>91.68</v>
      </c>
      <c r="X155" s="23">
        <f t="shared" si="29"/>
        <v>110</v>
      </c>
      <c r="Y155" s="23">
        <f t="shared" si="30"/>
        <v>47</v>
      </c>
      <c r="Z155" s="23">
        <f t="shared" si="31"/>
        <v>86</v>
      </c>
      <c r="AA155" s="23">
        <f t="shared" si="32"/>
        <v>144</v>
      </c>
      <c r="AB155" s="23">
        <f t="shared" si="33"/>
        <v>72</v>
      </c>
      <c r="AC155" s="24">
        <f t="shared" si="34"/>
        <v>91.8</v>
      </c>
      <c r="AD155" s="23">
        <f t="shared" si="35"/>
        <v>106</v>
      </c>
    </row>
    <row r="156" spans="1:30" x14ac:dyDescent="0.25">
      <c r="A156" t="s">
        <v>256</v>
      </c>
      <c r="B156">
        <v>12091</v>
      </c>
      <c r="C156">
        <v>479</v>
      </c>
      <c r="D156" s="7">
        <v>3.01</v>
      </c>
      <c r="E156" s="7">
        <v>1.1399999999999999</v>
      </c>
      <c r="F156" s="4">
        <f t="shared" si="27"/>
        <v>1.1937447773665989E-2</v>
      </c>
      <c r="G156" s="7">
        <v>0.05</v>
      </c>
      <c r="H156" s="7">
        <v>2.65</v>
      </c>
      <c r="I156" s="7">
        <v>0.35</v>
      </c>
      <c r="J156" s="7">
        <v>11.73</v>
      </c>
      <c r="K156" s="4">
        <f t="shared" si="28"/>
        <v>1.0471445415496483</v>
      </c>
      <c r="L156" s="7">
        <v>418.85</v>
      </c>
      <c r="M156" s="7">
        <v>43.15</v>
      </c>
      <c r="N156" s="7">
        <v>4.42</v>
      </c>
      <c r="O156" s="7">
        <v>0</v>
      </c>
      <c r="P156" s="6">
        <v>3</v>
      </c>
      <c r="Q156" s="7">
        <v>6.73</v>
      </c>
      <c r="R156" s="7">
        <v>1.7</v>
      </c>
      <c r="S156" s="7">
        <v>0.1</v>
      </c>
      <c r="T156" s="7">
        <v>3.6</v>
      </c>
      <c r="U156" s="7">
        <v>0.46</v>
      </c>
      <c r="V156" s="7">
        <v>73.400000000000006</v>
      </c>
      <c r="X156" s="23">
        <f t="shared" si="29"/>
        <v>81</v>
      </c>
      <c r="Y156" s="23">
        <f t="shared" si="30"/>
        <v>29</v>
      </c>
      <c r="Z156" s="23">
        <f t="shared" si="31"/>
        <v>133</v>
      </c>
      <c r="AA156" s="23">
        <f t="shared" si="32"/>
        <v>82</v>
      </c>
      <c r="AB156" s="23">
        <f t="shared" si="33"/>
        <v>123</v>
      </c>
      <c r="AC156" s="24">
        <f t="shared" si="34"/>
        <v>89.6</v>
      </c>
      <c r="AD156" s="23">
        <f t="shared" si="35"/>
        <v>102</v>
      </c>
    </row>
    <row r="157" spans="1:30" x14ac:dyDescent="0.25">
      <c r="A157" t="s">
        <v>257</v>
      </c>
      <c r="B157">
        <v>17847</v>
      </c>
      <c r="C157" s="1">
        <v>3025</v>
      </c>
      <c r="D157" s="7">
        <v>44.98</v>
      </c>
      <c r="E157" s="7">
        <v>21.77</v>
      </c>
      <c r="F157" s="4">
        <f t="shared" si="27"/>
        <v>7.8999341672152723E-2</v>
      </c>
      <c r="G157" s="7">
        <v>0.06</v>
      </c>
      <c r="H157" s="7">
        <v>37.74</v>
      </c>
      <c r="I157" s="7">
        <v>3.94</v>
      </c>
      <c r="J157" s="7">
        <v>8.75</v>
      </c>
      <c r="K157" s="4">
        <f t="shared" si="28"/>
        <v>0.36288167970671903</v>
      </c>
      <c r="L157" s="7">
        <v>75.95</v>
      </c>
      <c r="M157" s="7">
        <v>57.69</v>
      </c>
      <c r="N157" s="7">
        <v>0.28000000000000003</v>
      </c>
      <c r="O157" s="7">
        <v>0.03</v>
      </c>
      <c r="P157" s="6">
        <f t="shared" si="36"/>
        <v>12.096055990223968</v>
      </c>
      <c r="Q157" s="7">
        <v>4.46</v>
      </c>
      <c r="R157" s="7">
        <v>2.2200000000000002</v>
      </c>
      <c r="S157" s="7">
        <v>0.43</v>
      </c>
      <c r="T157" s="7">
        <v>2.8</v>
      </c>
      <c r="U157" s="7">
        <v>0.09</v>
      </c>
      <c r="V157" s="7">
        <v>85.94</v>
      </c>
      <c r="X157" s="23">
        <f t="shared" si="29"/>
        <v>127</v>
      </c>
      <c r="Y157" s="23">
        <f t="shared" si="30"/>
        <v>90</v>
      </c>
      <c r="Z157" s="23">
        <f t="shared" si="31"/>
        <v>45</v>
      </c>
      <c r="AA157" s="23">
        <f t="shared" si="32"/>
        <v>133</v>
      </c>
      <c r="AB157" s="23">
        <f t="shared" si="33"/>
        <v>104</v>
      </c>
      <c r="AC157" s="24">
        <f t="shared" si="34"/>
        <v>99.8</v>
      </c>
      <c r="AD157" s="23">
        <f t="shared" si="35"/>
        <v>124</v>
      </c>
    </row>
    <row r="158" spans="1:30" x14ac:dyDescent="0.25">
      <c r="A158" t="s">
        <v>258</v>
      </c>
      <c r="B158">
        <v>64144</v>
      </c>
      <c r="C158" s="1">
        <v>7028</v>
      </c>
      <c r="D158" s="7">
        <v>81.58</v>
      </c>
      <c r="E158" s="7">
        <v>56.71</v>
      </c>
      <c r="F158" s="4">
        <f t="shared" si="27"/>
        <v>0.30125018828136768</v>
      </c>
      <c r="G158" s="7">
        <v>0.2</v>
      </c>
      <c r="H158" s="7">
        <v>73.06</v>
      </c>
      <c r="I158" s="7">
        <v>8.11</v>
      </c>
      <c r="J158" s="7">
        <v>9.9499999999999993</v>
      </c>
      <c r="K158" s="4">
        <f t="shared" si="28"/>
        <v>0.53121175856351199</v>
      </c>
      <c r="L158" s="7">
        <v>66.39</v>
      </c>
      <c r="M158" s="7">
        <v>77.62</v>
      </c>
      <c r="N158" s="7">
        <v>0.35</v>
      </c>
      <c r="O158" s="7">
        <v>0.53</v>
      </c>
      <c r="P158" s="6">
        <f t="shared" si="36"/>
        <v>1.0022863369122867</v>
      </c>
      <c r="Q158" s="7">
        <v>4.57</v>
      </c>
      <c r="R158" s="7">
        <v>2.02</v>
      </c>
      <c r="S158" s="7">
        <v>0.38</v>
      </c>
      <c r="T158" s="7">
        <v>3.59</v>
      </c>
      <c r="U158" s="7">
        <v>0.43</v>
      </c>
      <c r="V158" s="7">
        <v>81.72</v>
      </c>
      <c r="X158" s="23">
        <f t="shared" si="29"/>
        <v>84</v>
      </c>
      <c r="Y158" s="23">
        <f t="shared" si="30"/>
        <v>30</v>
      </c>
      <c r="Z158" s="23">
        <f t="shared" si="31"/>
        <v>92</v>
      </c>
      <c r="AA158" s="23">
        <f t="shared" si="32"/>
        <v>121</v>
      </c>
      <c r="AB158" s="23">
        <f t="shared" si="33"/>
        <v>60</v>
      </c>
      <c r="AC158" s="24">
        <f t="shared" si="34"/>
        <v>77.400000000000006</v>
      </c>
      <c r="AD158" s="23">
        <f t="shared" si="35"/>
        <v>75</v>
      </c>
    </row>
    <row r="159" spans="1:30" x14ac:dyDescent="0.25">
      <c r="A159" t="s">
        <v>259</v>
      </c>
      <c r="B159">
        <v>67683</v>
      </c>
      <c r="C159" s="1">
        <v>1950</v>
      </c>
      <c r="D159" s="7">
        <v>39</v>
      </c>
      <c r="E159" s="7">
        <v>10.19</v>
      </c>
      <c r="F159" s="4">
        <f t="shared" si="27"/>
        <v>3.5979851283281364E-2</v>
      </c>
      <c r="G159" s="7">
        <v>0.03</v>
      </c>
      <c r="H159" s="7">
        <v>33.43</v>
      </c>
      <c r="I159" s="7">
        <v>5.56</v>
      </c>
      <c r="J159" s="7">
        <v>14.26</v>
      </c>
      <c r="K159" s="4">
        <f t="shared" si="28"/>
        <v>0.35308980650914001</v>
      </c>
      <c r="L159" s="7">
        <v>83.38</v>
      </c>
      <c r="M159" s="7">
        <v>30.48</v>
      </c>
      <c r="N159" s="7">
        <v>0.28000000000000003</v>
      </c>
      <c r="O159" s="7">
        <v>0.32</v>
      </c>
      <c r="P159" s="6">
        <f t="shared" si="36"/>
        <v>1.1034056453410626</v>
      </c>
      <c r="Q159" s="7">
        <v>4.74</v>
      </c>
      <c r="R159" s="7">
        <v>1.91</v>
      </c>
      <c r="S159" s="7">
        <v>0.56999999999999995</v>
      </c>
      <c r="T159" s="7">
        <v>2.08</v>
      </c>
      <c r="U159" s="7">
        <v>0.03</v>
      </c>
      <c r="V159" s="7">
        <v>77.84</v>
      </c>
      <c r="X159" s="23">
        <f t="shared" si="29"/>
        <v>134</v>
      </c>
      <c r="Y159" s="23">
        <f t="shared" si="30"/>
        <v>143</v>
      </c>
      <c r="Z159" s="23">
        <f t="shared" si="31"/>
        <v>117</v>
      </c>
      <c r="AA159" s="23">
        <f t="shared" si="32"/>
        <v>108</v>
      </c>
      <c r="AB159" s="23">
        <f t="shared" si="33"/>
        <v>144</v>
      </c>
      <c r="AC159" s="24">
        <f t="shared" si="34"/>
        <v>129.19999999999999</v>
      </c>
      <c r="AD159" s="23">
        <f t="shared" si="35"/>
        <v>150</v>
      </c>
    </row>
    <row r="160" spans="1:30" x14ac:dyDescent="0.25">
      <c r="A160" t="s">
        <v>260</v>
      </c>
      <c r="B160">
        <v>24868</v>
      </c>
      <c r="C160" s="1">
        <v>1137</v>
      </c>
      <c r="D160" s="7">
        <v>18.53</v>
      </c>
      <c r="E160" s="7">
        <v>15.05</v>
      </c>
      <c r="F160" s="4">
        <f t="shared" si="27"/>
        <v>2.3962857570765314E-2</v>
      </c>
      <c r="G160" s="7">
        <v>0.08</v>
      </c>
      <c r="H160" s="7">
        <v>16.38</v>
      </c>
      <c r="I160" s="7">
        <v>2.13</v>
      </c>
      <c r="J160" s="7">
        <v>11.48</v>
      </c>
      <c r="K160" s="4">
        <f t="shared" si="28"/>
        <v>0.15922164498847385</v>
      </c>
      <c r="L160" s="7">
        <v>333.85</v>
      </c>
      <c r="M160" s="7">
        <v>91.84</v>
      </c>
      <c r="N160" s="7">
        <v>0.55000000000000004</v>
      </c>
      <c r="O160" s="7">
        <v>0.01</v>
      </c>
      <c r="P160" s="6">
        <f t="shared" si="36"/>
        <v>15.922164498847385</v>
      </c>
      <c r="Q160" s="7">
        <v>5.01</v>
      </c>
      <c r="R160" s="7">
        <v>0.57999999999999996</v>
      </c>
      <c r="S160" s="7">
        <v>0.95</v>
      </c>
      <c r="T160" s="7">
        <v>3.64</v>
      </c>
      <c r="U160" s="7">
        <v>0.54</v>
      </c>
      <c r="V160" s="7">
        <v>73.8</v>
      </c>
      <c r="X160" s="23">
        <f t="shared" si="29"/>
        <v>68</v>
      </c>
      <c r="Y160" s="23">
        <f t="shared" si="30"/>
        <v>25</v>
      </c>
      <c r="Z160" s="23">
        <f t="shared" si="31"/>
        <v>153</v>
      </c>
      <c r="AA160" s="23">
        <f t="shared" si="32"/>
        <v>86</v>
      </c>
      <c r="AB160" s="23">
        <f t="shared" si="33"/>
        <v>42</v>
      </c>
      <c r="AC160" s="24">
        <f t="shared" si="34"/>
        <v>74.8</v>
      </c>
      <c r="AD160" s="23">
        <f t="shared" si="35"/>
        <v>70</v>
      </c>
    </row>
    <row r="161" spans="1:30" x14ac:dyDescent="0.25">
      <c r="A161" t="s">
        <v>261</v>
      </c>
      <c r="B161">
        <v>66479</v>
      </c>
      <c r="C161" s="1">
        <v>105848</v>
      </c>
      <c r="D161" s="7">
        <v>1824.04</v>
      </c>
      <c r="E161" s="7">
        <v>1326.81</v>
      </c>
      <c r="F161" s="4">
        <f t="shared" si="27"/>
        <v>4.0442059742131811</v>
      </c>
      <c r="G161" s="7">
        <v>5.05</v>
      </c>
      <c r="H161" s="7">
        <v>1172.8599999999999</v>
      </c>
      <c r="I161" s="7">
        <v>191.88</v>
      </c>
      <c r="J161" s="7">
        <v>10.52</v>
      </c>
      <c r="K161" s="4">
        <f t="shared" si="28"/>
        <v>0.30480671491872846</v>
      </c>
      <c r="L161" s="7">
        <v>124.87</v>
      </c>
      <c r="M161" s="7">
        <v>113.13</v>
      </c>
      <c r="N161" s="7">
        <v>0.38</v>
      </c>
      <c r="O161" s="7">
        <v>0.2</v>
      </c>
      <c r="P161" s="6">
        <f t="shared" si="36"/>
        <v>1.5240335745936422</v>
      </c>
      <c r="Q161" s="7">
        <v>4.3899999999999997</v>
      </c>
      <c r="R161" s="7">
        <v>2.77</v>
      </c>
      <c r="S161" s="7">
        <v>2.16</v>
      </c>
      <c r="T161" s="7">
        <v>1.94</v>
      </c>
      <c r="U161" s="7">
        <v>0.93</v>
      </c>
      <c r="V161" s="7">
        <v>53.81</v>
      </c>
      <c r="X161" s="23">
        <f t="shared" si="29"/>
        <v>23</v>
      </c>
      <c r="Y161" s="23">
        <f t="shared" si="30"/>
        <v>150</v>
      </c>
      <c r="Z161" s="23">
        <f t="shared" si="31"/>
        <v>6</v>
      </c>
      <c r="AA161" s="23">
        <f t="shared" si="32"/>
        <v>14</v>
      </c>
      <c r="AB161" s="23">
        <f t="shared" si="33"/>
        <v>3</v>
      </c>
      <c r="AC161" s="24">
        <f t="shared" si="34"/>
        <v>39.200000000000003</v>
      </c>
      <c r="AD161" s="23">
        <f t="shared" si="35"/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69B"/>
  </sheetPr>
  <dimension ref="A1:AD25"/>
  <sheetViews>
    <sheetView workbookViewId="0">
      <pane ySplit="4" topLeftCell="A5" activePane="bottomLeft" state="frozen"/>
      <selection pane="bottomLeft" activeCell="D4" sqref="D4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9.85546875" customWidth="1"/>
    <col min="5" max="5" width="9.710937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bestFit="1" customWidth="1"/>
    <col min="10" max="10" width="8.42578125" bestFit="1" customWidth="1"/>
    <col min="11" max="11" width="6.8554687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2.140625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10.5703125" bestFit="1" customWidth="1"/>
    <col min="23" max="23" width="3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x14ac:dyDescent="0.25">
      <c r="A1" s="9" t="s">
        <v>392</v>
      </c>
    </row>
    <row r="2" spans="1:30" x14ac:dyDescent="0.25">
      <c r="A2" s="9" t="s">
        <v>370</v>
      </c>
    </row>
    <row r="3" spans="1:30" x14ac:dyDescent="0.25">
      <c r="A3" s="9" t="s">
        <v>394</v>
      </c>
    </row>
    <row r="4" spans="1:30" s="11" customFormat="1" ht="64.5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99</v>
      </c>
      <c r="F4" s="14" t="s">
        <v>371</v>
      </c>
      <c r="G4" s="14" t="s">
        <v>102</v>
      </c>
      <c r="H4" s="14" t="s">
        <v>100</v>
      </c>
      <c r="I4" s="14" t="s">
        <v>104</v>
      </c>
      <c r="J4" s="14" t="s">
        <v>4</v>
      </c>
      <c r="K4" s="14" t="s">
        <v>374</v>
      </c>
      <c r="L4" s="14" t="s">
        <v>101</v>
      </c>
      <c r="M4" s="14" t="s">
        <v>5</v>
      </c>
      <c r="N4" s="14" t="s">
        <v>6</v>
      </c>
      <c r="O4" s="14" t="s">
        <v>377</v>
      </c>
      <c r="P4" s="14" t="s">
        <v>378</v>
      </c>
      <c r="Q4" s="14" t="s">
        <v>393</v>
      </c>
      <c r="R4" s="14" t="s">
        <v>380</v>
      </c>
      <c r="S4" s="14" t="s">
        <v>381</v>
      </c>
      <c r="T4" s="14" t="s">
        <v>105</v>
      </c>
      <c r="U4" s="14" t="s">
        <v>382</v>
      </c>
      <c r="V4" s="14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3" customFormat="1" x14ac:dyDescent="0.25"/>
    <row r="6" spans="1:30" x14ac:dyDescent="0.25">
      <c r="A6" t="s">
        <v>262</v>
      </c>
      <c r="B6">
        <v>24645</v>
      </c>
      <c r="C6" s="1">
        <v>2706</v>
      </c>
      <c r="D6" s="7">
        <v>32.1</v>
      </c>
      <c r="E6" s="7">
        <v>12.88</v>
      </c>
      <c r="F6" s="4">
        <f t="shared" ref="F6:F25" si="0">G6/(L6/100)</f>
        <v>0.12861736334405144</v>
      </c>
      <c r="G6" s="7">
        <v>0.02</v>
      </c>
      <c r="H6" s="7">
        <v>29.82</v>
      </c>
      <c r="I6" s="7">
        <v>2.2200000000000002</v>
      </c>
      <c r="J6" s="7">
        <v>6.9</v>
      </c>
      <c r="K6" s="4">
        <f t="shared" ref="K6:K25" si="1">(F6/E6)*100</f>
        <v>0.99858201354077192</v>
      </c>
      <c r="L6" s="7">
        <v>15.55</v>
      </c>
      <c r="M6" s="7">
        <v>43.18</v>
      </c>
      <c r="N6" s="7">
        <v>0.16</v>
      </c>
      <c r="O6" s="7">
        <v>1.97</v>
      </c>
      <c r="P6" s="6">
        <f t="shared" ref="P6:P25" si="2">K6/O6</f>
        <v>0.50689442311714317</v>
      </c>
      <c r="Q6" s="7">
        <v>3.97</v>
      </c>
      <c r="R6" s="7">
        <v>2.36</v>
      </c>
      <c r="S6" s="7">
        <v>0.31</v>
      </c>
      <c r="T6" s="7">
        <v>2.76</v>
      </c>
      <c r="U6" s="7">
        <v>-0.48</v>
      </c>
      <c r="V6" s="7">
        <v>94.08</v>
      </c>
      <c r="X6" s="23">
        <f t="shared" ref="X6" si="3">RANK(U6,$U$6:$U$400)</f>
        <v>19</v>
      </c>
      <c r="Y6" s="23">
        <f t="shared" ref="Y6" si="4">RANK(T6,$T$6:$T$400)</f>
        <v>15</v>
      </c>
      <c r="Z6" s="23">
        <f t="shared" ref="Z6" si="5">RANK(R6,$R$6:$R$400)</f>
        <v>4</v>
      </c>
      <c r="AA6" s="23">
        <f t="shared" ref="AA6" si="6">RANK(V6,$V$6:$V$400,1)</f>
        <v>19</v>
      </c>
      <c r="AB6" s="23">
        <f t="shared" ref="AB6" si="7">RANK(M6,$M$6:$M$400)</f>
        <v>18</v>
      </c>
      <c r="AC6" s="24">
        <f t="shared" ref="AC6" si="8">AVERAGE(X6:AB6)</f>
        <v>15</v>
      </c>
      <c r="AD6" s="23">
        <f t="shared" ref="AD6" si="9">RANK(AC6,$AC$6:$AC$400,1)</f>
        <v>19</v>
      </c>
    </row>
    <row r="7" spans="1:30" x14ac:dyDescent="0.25">
      <c r="A7" t="s">
        <v>263</v>
      </c>
      <c r="B7">
        <v>24523</v>
      </c>
      <c r="C7" s="1">
        <v>4758</v>
      </c>
      <c r="D7" s="7">
        <v>54.75</v>
      </c>
      <c r="E7" s="7">
        <v>22.75</v>
      </c>
      <c r="F7" s="4">
        <f t="shared" si="0"/>
        <v>0.17241379310344829</v>
      </c>
      <c r="G7" s="7">
        <v>0.03</v>
      </c>
      <c r="H7" s="7">
        <v>49.3</v>
      </c>
      <c r="I7" s="7">
        <v>5.19</v>
      </c>
      <c r="J7" s="7">
        <v>9.48</v>
      </c>
      <c r="K7" s="4">
        <f t="shared" si="1"/>
        <v>0.75786282682834405</v>
      </c>
      <c r="L7" s="7">
        <v>17.399999999999999</v>
      </c>
      <c r="M7" s="7">
        <v>46.14</v>
      </c>
      <c r="N7" s="7">
        <v>0.12</v>
      </c>
      <c r="O7" s="7">
        <v>0.3</v>
      </c>
      <c r="P7" s="6">
        <f t="shared" si="2"/>
        <v>2.5262094227611471</v>
      </c>
      <c r="Q7" s="7">
        <v>4.26</v>
      </c>
      <c r="R7" s="7">
        <v>2.21</v>
      </c>
      <c r="S7" s="7">
        <v>0.15</v>
      </c>
      <c r="T7" s="7">
        <v>2.94</v>
      </c>
      <c r="U7" s="7">
        <v>0.83</v>
      </c>
      <c r="V7" s="7">
        <v>72.97</v>
      </c>
      <c r="X7" s="23">
        <f t="shared" ref="X7:X25" si="10">RANK(U7,$U$6:$U$400)</f>
        <v>5</v>
      </c>
      <c r="Y7" s="23">
        <f t="shared" ref="Y7:Y25" si="11">RANK(T7,$T$6:$T$400)</f>
        <v>14</v>
      </c>
      <c r="Z7" s="23">
        <f t="shared" ref="Z7:Z25" si="12">RANK(R7,$R$6:$R$400)</f>
        <v>7</v>
      </c>
      <c r="AA7" s="23">
        <f t="shared" ref="AA7:AA25" si="13">RANK(V7,$V$6:$V$400,1)</f>
        <v>11</v>
      </c>
      <c r="AB7" s="23">
        <f t="shared" ref="AB7:AB25" si="14">RANK(M7,$M$6:$M$400)</f>
        <v>17</v>
      </c>
      <c r="AC7" s="24">
        <f t="shared" ref="AC7:AC25" si="15">AVERAGE(X7:AB7)</f>
        <v>10.8</v>
      </c>
      <c r="AD7" s="23">
        <f t="shared" ref="AD7:AD25" si="16">RANK(AC7,$AC$6:$AC$400,1)</f>
        <v>11</v>
      </c>
    </row>
    <row r="8" spans="1:30" x14ac:dyDescent="0.25">
      <c r="A8" t="s">
        <v>264</v>
      </c>
      <c r="B8">
        <v>24730</v>
      </c>
      <c r="C8" s="1">
        <v>2246</v>
      </c>
      <c r="D8" s="7">
        <v>27.69</v>
      </c>
      <c r="E8" s="7">
        <v>16.13</v>
      </c>
      <c r="F8" s="4">
        <f t="shared" si="0"/>
        <v>5.6625141562853906E-2</v>
      </c>
      <c r="G8" s="7">
        <v>0.01</v>
      </c>
      <c r="H8" s="7">
        <v>25.29</v>
      </c>
      <c r="I8" s="7">
        <v>2.4</v>
      </c>
      <c r="J8" s="7">
        <v>8.69</v>
      </c>
      <c r="K8" s="4">
        <f t="shared" si="1"/>
        <v>0.3510548144008302</v>
      </c>
      <c r="L8" s="7">
        <v>17.66</v>
      </c>
      <c r="M8" s="7">
        <v>63.79</v>
      </c>
      <c r="N8" s="7">
        <v>0.04</v>
      </c>
      <c r="O8" s="7">
        <v>0.09</v>
      </c>
      <c r="P8" s="6">
        <f t="shared" si="2"/>
        <v>3.9006090488981133</v>
      </c>
      <c r="Q8" s="7">
        <v>4.8</v>
      </c>
      <c r="R8" s="7">
        <v>2.0099999999999998</v>
      </c>
      <c r="S8" s="7">
        <v>0.44</v>
      </c>
      <c r="T8" s="7">
        <v>3.34</v>
      </c>
      <c r="U8" s="7">
        <v>0.34</v>
      </c>
      <c r="V8" s="7">
        <v>82.11</v>
      </c>
      <c r="X8" s="23">
        <f t="shared" si="10"/>
        <v>16</v>
      </c>
      <c r="Y8" s="23">
        <f t="shared" si="11"/>
        <v>9</v>
      </c>
      <c r="Z8" s="23">
        <f t="shared" si="12"/>
        <v>13</v>
      </c>
      <c r="AA8" s="23">
        <f t="shared" si="13"/>
        <v>15</v>
      </c>
      <c r="AB8" s="23">
        <f t="shared" si="14"/>
        <v>13</v>
      </c>
      <c r="AC8" s="24">
        <f t="shared" si="15"/>
        <v>13.2</v>
      </c>
      <c r="AD8" s="23">
        <f t="shared" si="16"/>
        <v>18</v>
      </c>
    </row>
    <row r="9" spans="1:30" x14ac:dyDescent="0.25">
      <c r="A9" t="s">
        <v>265</v>
      </c>
      <c r="B9">
        <v>24475</v>
      </c>
      <c r="C9">
        <v>676</v>
      </c>
      <c r="D9" s="7">
        <v>2.76</v>
      </c>
      <c r="E9" s="7">
        <v>1.89</v>
      </c>
      <c r="F9" s="4">
        <f t="shared" si="0"/>
        <v>0</v>
      </c>
      <c r="G9" s="7">
        <v>0</v>
      </c>
      <c r="H9" s="7">
        <v>2.17</v>
      </c>
      <c r="I9" s="7">
        <v>0.59</v>
      </c>
      <c r="J9" s="7">
        <v>21.26</v>
      </c>
      <c r="K9" s="4">
        <f t="shared" si="1"/>
        <v>0</v>
      </c>
      <c r="L9" s="7">
        <v>30.09</v>
      </c>
      <c r="M9" s="7">
        <v>87.18</v>
      </c>
      <c r="N9" s="7">
        <v>0.11</v>
      </c>
      <c r="O9" s="7">
        <v>7.0000000000000007E-2</v>
      </c>
      <c r="P9" s="6">
        <v>2</v>
      </c>
      <c r="Q9" s="7">
        <v>3.25</v>
      </c>
      <c r="R9" s="7">
        <v>1.81</v>
      </c>
      <c r="S9" s="7">
        <v>0.56999999999999995</v>
      </c>
      <c r="T9" s="7">
        <v>2.2000000000000002</v>
      </c>
      <c r="U9" s="7">
        <v>-0.64</v>
      </c>
      <c r="V9" s="7">
        <v>107.22</v>
      </c>
      <c r="X9" s="23">
        <f t="shared" si="10"/>
        <v>20</v>
      </c>
      <c r="Y9" s="23">
        <f t="shared" si="11"/>
        <v>18</v>
      </c>
      <c r="Z9" s="23">
        <f t="shared" si="12"/>
        <v>16</v>
      </c>
      <c r="AA9" s="23">
        <f t="shared" si="13"/>
        <v>20</v>
      </c>
      <c r="AB9" s="23">
        <f t="shared" si="14"/>
        <v>8</v>
      </c>
      <c r="AC9" s="24">
        <f t="shared" si="15"/>
        <v>16.399999999999999</v>
      </c>
      <c r="AD9" s="23">
        <f t="shared" si="16"/>
        <v>20</v>
      </c>
    </row>
    <row r="10" spans="1:30" x14ac:dyDescent="0.25">
      <c r="A10" t="s">
        <v>266</v>
      </c>
      <c r="B10">
        <v>60780</v>
      </c>
      <c r="C10" s="1">
        <v>2932</v>
      </c>
      <c r="D10" s="7">
        <v>58.74</v>
      </c>
      <c r="E10" s="7">
        <v>11.05</v>
      </c>
      <c r="F10" s="4">
        <f t="shared" si="0"/>
        <v>3.4447123665173961E-2</v>
      </c>
      <c r="G10" s="7">
        <v>0.01</v>
      </c>
      <c r="H10" s="7">
        <v>45.03</v>
      </c>
      <c r="I10" s="7">
        <v>13.51</v>
      </c>
      <c r="J10" s="7">
        <v>23</v>
      </c>
      <c r="K10" s="4">
        <f t="shared" si="1"/>
        <v>0.31173867570293173</v>
      </c>
      <c r="L10" s="7">
        <v>29.03</v>
      </c>
      <c r="M10" s="7">
        <v>24.54</v>
      </c>
      <c r="N10" s="7">
        <v>0.1</v>
      </c>
      <c r="O10" s="7">
        <v>0.35</v>
      </c>
      <c r="P10" s="6">
        <f t="shared" si="2"/>
        <v>0.89068193057980505</v>
      </c>
      <c r="Q10" s="7">
        <v>5.4</v>
      </c>
      <c r="R10" s="7">
        <v>2.0499999999999998</v>
      </c>
      <c r="S10" s="7">
        <v>0.98</v>
      </c>
      <c r="T10" s="7">
        <v>1.7</v>
      </c>
      <c r="U10" s="7">
        <v>2.46</v>
      </c>
      <c r="V10" s="7">
        <v>36.54</v>
      </c>
      <c r="X10" s="23">
        <f t="shared" si="10"/>
        <v>1</v>
      </c>
      <c r="Y10" s="23">
        <f t="shared" si="11"/>
        <v>19</v>
      </c>
      <c r="Z10" s="23">
        <f t="shared" si="12"/>
        <v>11</v>
      </c>
      <c r="AA10" s="23">
        <f t="shared" si="13"/>
        <v>1</v>
      </c>
      <c r="AB10" s="23">
        <f t="shared" si="14"/>
        <v>20</v>
      </c>
      <c r="AC10" s="24">
        <f t="shared" si="15"/>
        <v>10.4</v>
      </c>
      <c r="AD10" s="23">
        <f t="shared" si="16"/>
        <v>9</v>
      </c>
    </row>
    <row r="11" spans="1:30" x14ac:dyDescent="0.25">
      <c r="A11" t="s">
        <v>267</v>
      </c>
      <c r="B11">
        <v>24486</v>
      </c>
      <c r="C11">
        <v>985</v>
      </c>
      <c r="D11" s="7">
        <v>6.5</v>
      </c>
      <c r="E11" s="7">
        <v>2.69</v>
      </c>
      <c r="F11" s="4">
        <f t="shared" si="0"/>
        <v>6.118702834998979E-3</v>
      </c>
      <c r="G11" s="7">
        <v>0.03</v>
      </c>
      <c r="H11" s="7">
        <v>4.96</v>
      </c>
      <c r="I11" s="7">
        <v>1.53</v>
      </c>
      <c r="J11" s="7">
        <v>23.46</v>
      </c>
      <c r="K11" s="4">
        <f t="shared" si="1"/>
        <v>0.22746107193304757</v>
      </c>
      <c r="L11" s="7">
        <v>490.3</v>
      </c>
      <c r="M11" s="7">
        <v>54.19</v>
      </c>
      <c r="N11" s="7">
        <v>1.1499999999999999</v>
      </c>
      <c r="O11" s="7">
        <v>-0.11</v>
      </c>
      <c r="P11" s="6">
        <v>3</v>
      </c>
      <c r="Q11" s="7">
        <v>5.83</v>
      </c>
      <c r="R11" s="7">
        <v>2.25</v>
      </c>
      <c r="S11" s="7">
        <v>0.43</v>
      </c>
      <c r="T11" s="7">
        <v>3.29</v>
      </c>
      <c r="U11" s="7">
        <v>1.38</v>
      </c>
      <c r="V11" s="7">
        <v>69.510000000000005</v>
      </c>
      <c r="X11" s="23">
        <f t="shared" si="10"/>
        <v>3</v>
      </c>
      <c r="Y11" s="23">
        <f t="shared" si="11"/>
        <v>11</v>
      </c>
      <c r="Z11" s="23">
        <f t="shared" si="12"/>
        <v>6</v>
      </c>
      <c r="AA11" s="23">
        <f t="shared" si="13"/>
        <v>8</v>
      </c>
      <c r="AB11" s="23">
        <f t="shared" si="14"/>
        <v>16</v>
      </c>
      <c r="AC11" s="24">
        <f t="shared" si="15"/>
        <v>8.8000000000000007</v>
      </c>
      <c r="AD11" s="23">
        <f t="shared" si="16"/>
        <v>6</v>
      </c>
    </row>
    <row r="12" spans="1:30" x14ac:dyDescent="0.25">
      <c r="A12" t="s">
        <v>268</v>
      </c>
      <c r="B12">
        <v>66594</v>
      </c>
      <c r="C12" s="1">
        <v>70737</v>
      </c>
      <c r="D12" s="7">
        <v>564.14</v>
      </c>
      <c r="E12" s="7">
        <v>474.51</v>
      </c>
      <c r="F12" s="4">
        <f t="shared" si="0"/>
        <v>1.1279043537108053</v>
      </c>
      <c r="G12" s="7">
        <v>2</v>
      </c>
      <c r="H12" s="7">
        <v>495.78</v>
      </c>
      <c r="I12" s="7">
        <v>48.35</v>
      </c>
      <c r="J12" s="7">
        <v>8.57</v>
      </c>
      <c r="K12" s="4">
        <f t="shared" si="1"/>
        <v>0.23769875317923866</v>
      </c>
      <c r="L12" s="7">
        <v>177.32</v>
      </c>
      <c r="M12" s="7">
        <v>95.71</v>
      </c>
      <c r="N12" s="7">
        <v>0.42</v>
      </c>
      <c r="O12" s="7">
        <v>0.19</v>
      </c>
      <c r="P12" s="6">
        <f t="shared" si="2"/>
        <v>1.2510460693644141</v>
      </c>
      <c r="Q12" s="7">
        <v>4.6399999999999997</v>
      </c>
      <c r="R12" s="7">
        <v>2.19</v>
      </c>
      <c r="S12" s="7">
        <v>2</v>
      </c>
      <c r="T12" s="7">
        <v>2.37</v>
      </c>
      <c r="U12" s="7">
        <v>0.64</v>
      </c>
      <c r="V12" s="7">
        <v>45.14</v>
      </c>
      <c r="X12" s="23">
        <f t="shared" si="10"/>
        <v>10</v>
      </c>
      <c r="Y12" s="23">
        <f t="shared" si="11"/>
        <v>17</v>
      </c>
      <c r="Z12" s="23">
        <f t="shared" si="12"/>
        <v>8</v>
      </c>
      <c r="AA12" s="23">
        <f t="shared" si="13"/>
        <v>3</v>
      </c>
      <c r="AB12" s="23">
        <f t="shared" si="14"/>
        <v>5</v>
      </c>
      <c r="AC12" s="24">
        <f t="shared" si="15"/>
        <v>8.6</v>
      </c>
      <c r="AD12" s="23">
        <f t="shared" si="16"/>
        <v>5</v>
      </c>
    </row>
    <row r="13" spans="1:30" x14ac:dyDescent="0.25">
      <c r="A13" t="s">
        <v>269</v>
      </c>
      <c r="B13">
        <v>24474</v>
      </c>
      <c r="C13" s="1">
        <v>2125</v>
      </c>
      <c r="D13" s="7">
        <v>13.31</v>
      </c>
      <c r="E13" s="7">
        <v>7.72</v>
      </c>
      <c r="F13" s="4">
        <f t="shared" si="0"/>
        <v>9.1445672957020524E-2</v>
      </c>
      <c r="G13" s="7">
        <v>0.11</v>
      </c>
      <c r="H13" s="7">
        <v>11.64</v>
      </c>
      <c r="I13" s="7">
        <v>1.5</v>
      </c>
      <c r="J13" s="7">
        <v>11.29</v>
      </c>
      <c r="K13" s="4">
        <f t="shared" si="1"/>
        <v>1.1845294424484525</v>
      </c>
      <c r="L13" s="7">
        <v>120.29</v>
      </c>
      <c r="M13" s="7">
        <v>66.27</v>
      </c>
      <c r="N13" s="7">
        <v>1.4</v>
      </c>
      <c r="O13" s="7">
        <v>0.67</v>
      </c>
      <c r="P13" s="6">
        <f t="shared" si="2"/>
        <v>1.7679543917141081</v>
      </c>
      <c r="Q13" s="7">
        <v>6.67</v>
      </c>
      <c r="R13" s="7">
        <v>2.4900000000000002</v>
      </c>
      <c r="S13" s="7">
        <v>0.25</v>
      </c>
      <c r="T13" s="7">
        <v>4.76</v>
      </c>
      <c r="U13" s="7">
        <v>0.74</v>
      </c>
      <c r="V13" s="7">
        <v>82.12</v>
      </c>
      <c r="X13" s="23">
        <f t="shared" si="10"/>
        <v>7</v>
      </c>
      <c r="Y13" s="23">
        <f t="shared" si="11"/>
        <v>2</v>
      </c>
      <c r="Z13" s="23">
        <f t="shared" si="12"/>
        <v>2</v>
      </c>
      <c r="AA13" s="23">
        <f t="shared" si="13"/>
        <v>16</v>
      </c>
      <c r="AB13" s="23">
        <f t="shared" si="14"/>
        <v>11</v>
      </c>
      <c r="AC13" s="24">
        <f t="shared" si="15"/>
        <v>7.6</v>
      </c>
      <c r="AD13" s="23">
        <f t="shared" si="16"/>
        <v>4</v>
      </c>
    </row>
    <row r="14" spans="1:30" x14ac:dyDescent="0.25">
      <c r="A14" t="s">
        <v>270</v>
      </c>
      <c r="B14">
        <v>16614</v>
      </c>
      <c r="C14">
        <v>43</v>
      </c>
      <c r="D14" s="7">
        <v>0.18</v>
      </c>
      <c r="E14" s="7">
        <v>0.05</v>
      </c>
      <c r="F14" s="4">
        <f t="shared" si="0"/>
        <v>0</v>
      </c>
      <c r="G14" s="7">
        <v>0</v>
      </c>
      <c r="H14" s="7">
        <v>0.15</v>
      </c>
      <c r="I14" s="7">
        <v>0.04</v>
      </c>
      <c r="J14" s="7">
        <v>19.920000000000002</v>
      </c>
      <c r="K14" s="4">
        <f t="shared" si="1"/>
        <v>0</v>
      </c>
      <c r="L14" s="7">
        <v>94.9</v>
      </c>
      <c r="M14" s="7">
        <v>36.22</v>
      </c>
      <c r="N14" s="7">
        <v>1.8</v>
      </c>
      <c r="O14" s="7">
        <v>0</v>
      </c>
      <c r="P14" s="6">
        <v>4</v>
      </c>
      <c r="Q14" s="7">
        <v>12.76</v>
      </c>
      <c r="R14" s="7">
        <v>1.59</v>
      </c>
      <c r="S14" s="7">
        <v>1.03</v>
      </c>
      <c r="T14" s="7">
        <v>3.73</v>
      </c>
      <c r="U14" s="7">
        <v>1.39</v>
      </c>
      <c r="V14" s="7">
        <v>53.65</v>
      </c>
      <c r="X14" s="23">
        <f t="shared" si="10"/>
        <v>2</v>
      </c>
      <c r="Y14" s="23">
        <f t="shared" si="11"/>
        <v>6</v>
      </c>
      <c r="Z14" s="23">
        <f t="shared" si="12"/>
        <v>19</v>
      </c>
      <c r="AA14" s="23">
        <f t="shared" si="13"/>
        <v>5</v>
      </c>
      <c r="AB14" s="23">
        <f t="shared" si="14"/>
        <v>19</v>
      </c>
      <c r="AC14" s="24">
        <f t="shared" si="15"/>
        <v>10.199999999999999</v>
      </c>
      <c r="AD14" s="23">
        <f t="shared" si="16"/>
        <v>8</v>
      </c>
    </row>
    <row r="15" spans="1:30" x14ac:dyDescent="0.25">
      <c r="A15" t="s">
        <v>271</v>
      </c>
      <c r="B15">
        <v>62882</v>
      </c>
      <c r="C15" s="1">
        <v>97344</v>
      </c>
      <c r="D15" s="7">
        <v>2281.79</v>
      </c>
      <c r="E15" s="7">
        <v>1933.58</v>
      </c>
      <c r="F15" s="4">
        <f t="shared" si="0"/>
        <v>8.8199919818254706</v>
      </c>
      <c r="G15" s="7">
        <v>6.6</v>
      </c>
      <c r="H15" s="7">
        <v>1844.95</v>
      </c>
      <c r="I15" s="7">
        <v>250.27</v>
      </c>
      <c r="J15" s="7">
        <v>10.97</v>
      </c>
      <c r="K15" s="4">
        <f t="shared" si="1"/>
        <v>0.45614828358927328</v>
      </c>
      <c r="L15" s="7">
        <v>74.83</v>
      </c>
      <c r="M15" s="7">
        <v>104.8</v>
      </c>
      <c r="N15" s="7">
        <v>0.34</v>
      </c>
      <c r="O15" s="7">
        <v>0.06</v>
      </c>
      <c r="P15" s="6">
        <f t="shared" si="2"/>
        <v>7.6024713931545547</v>
      </c>
      <c r="Q15" s="7">
        <v>4.29</v>
      </c>
      <c r="R15" s="7">
        <v>2.2999999999999998</v>
      </c>
      <c r="S15" s="7">
        <v>1.39</v>
      </c>
      <c r="T15" s="7">
        <v>2.65</v>
      </c>
      <c r="U15" s="7">
        <v>1.04</v>
      </c>
      <c r="V15" s="7">
        <v>51.17</v>
      </c>
      <c r="X15" s="23">
        <f t="shared" si="10"/>
        <v>4</v>
      </c>
      <c r="Y15" s="23">
        <f t="shared" si="11"/>
        <v>16</v>
      </c>
      <c r="Z15" s="23">
        <f t="shared" si="12"/>
        <v>5</v>
      </c>
      <c r="AA15" s="23">
        <f t="shared" si="13"/>
        <v>4</v>
      </c>
      <c r="AB15" s="23">
        <f t="shared" si="14"/>
        <v>2</v>
      </c>
      <c r="AC15" s="24">
        <f t="shared" si="15"/>
        <v>6.2</v>
      </c>
      <c r="AD15" s="23">
        <f t="shared" si="16"/>
        <v>2</v>
      </c>
    </row>
    <row r="16" spans="1:30" x14ac:dyDescent="0.25">
      <c r="A16" t="s">
        <v>272</v>
      </c>
      <c r="B16">
        <v>66595</v>
      </c>
      <c r="C16" s="1">
        <v>22922</v>
      </c>
      <c r="D16" s="7">
        <v>279.89999999999998</v>
      </c>
      <c r="E16" s="7">
        <v>220.1</v>
      </c>
      <c r="F16" s="4">
        <f t="shared" si="0"/>
        <v>0.40400000000000003</v>
      </c>
      <c r="G16" s="7">
        <v>2.02</v>
      </c>
      <c r="H16" s="7">
        <v>232.01</v>
      </c>
      <c r="I16" s="7">
        <v>27.51</v>
      </c>
      <c r="J16" s="7">
        <v>9.83</v>
      </c>
      <c r="K16" s="4">
        <f t="shared" si="1"/>
        <v>0.18355293048614268</v>
      </c>
      <c r="L16" s="7">
        <v>500</v>
      </c>
      <c r="M16" s="7">
        <v>94.87</v>
      </c>
      <c r="N16" s="7">
        <v>0.92</v>
      </c>
      <c r="O16" s="7">
        <v>0.04</v>
      </c>
      <c r="P16" s="6">
        <f t="shared" si="2"/>
        <v>4.588823262153567</v>
      </c>
      <c r="Q16" s="7">
        <v>4.5599999999999996</v>
      </c>
      <c r="R16" s="7">
        <v>1.69</v>
      </c>
      <c r="S16" s="7">
        <v>1.03</v>
      </c>
      <c r="T16" s="7">
        <v>3.03</v>
      </c>
      <c r="U16" s="7">
        <v>0.66</v>
      </c>
      <c r="V16" s="7">
        <v>67.37</v>
      </c>
      <c r="X16" s="23">
        <f t="shared" si="10"/>
        <v>9</v>
      </c>
      <c r="Y16" s="23">
        <f t="shared" si="11"/>
        <v>13</v>
      </c>
      <c r="Z16" s="23">
        <f t="shared" si="12"/>
        <v>18</v>
      </c>
      <c r="AA16" s="23">
        <f t="shared" si="13"/>
        <v>7</v>
      </c>
      <c r="AB16" s="23">
        <f t="shared" si="14"/>
        <v>6</v>
      </c>
      <c r="AC16" s="24">
        <f t="shared" si="15"/>
        <v>10.6</v>
      </c>
      <c r="AD16" s="23">
        <f t="shared" si="16"/>
        <v>10</v>
      </c>
    </row>
    <row r="17" spans="1:30" x14ac:dyDescent="0.25">
      <c r="A17" t="s">
        <v>273</v>
      </c>
      <c r="B17">
        <v>67278</v>
      </c>
      <c r="C17" s="1">
        <v>118463</v>
      </c>
      <c r="D17" s="7">
        <v>2356.29</v>
      </c>
      <c r="E17" s="7">
        <v>2068.06</v>
      </c>
      <c r="F17" s="4">
        <f t="shared" si="0"/>
        <v>8.4967320261437909</v>
      </c>
      <c r="G17" s="7">
        <v>4.9400000000000004</v>
      </c>
      <c r="H17" s="7">
        <v>1884.25</v>
      </c>
      <c r="I17" s="7">
        <v>227.27</v>
      </c>
      <c r="J17" s="7">
        <v>9.65</v>
      </c>
      <c r="K17" s="4">
        <f t="shared" si="1"/>
        <v>0.41085519888899702</v>
      </c>
      <c r="L17" s="7">
        <v>58.14</v>
      </c>
      <c r="M17" s="7">
        <v>109.75</v>
      </c>
      <c r="N17" s="7">
        <v>0.24</v>
      </c>
      <c r="O17" s="7">
        <v>0.11</v>
      </c>
      <c r="P17" s="6">
        <f t="shared" si="2"/>
        <v>3.7350472626272455</v>
      </c>
      <c r="Q17" s="7">
        <v>3.65</v>
      </c>
      <c r="R17" s="7">
        <v>2.5</v>
      </c>
      <c r="S17" s="7">
        <v>1.83</v>
      </c>
      <c r="T17" s="7">
        <v>1.7</v>
      </c>
      <c r="U17" s="7">
        <v>0.63</v>
      </c>
      <c r="V17" s="7">
        <v>44.51</v>
      </c>
      <c r="X17" s="23">
        <f t="shared" si="10"/>
        <v>11</v>
      </c>
      <c r="Y17" s="23">
        <f t="shared" si="11"/>
        <v>19</v>
      </c>
      <c r="Z17" s="23">
        <f t="shared" si="12"/>
        <v>1</v>
      </c>
      <c r="AA17" s="23">
        <f t="shared" si="13"/>
        <v>2</v>
      </c>
      <c r="AB17" s="23">
        <f t="shared" si="14"/>
        <v>1</v>
      </c>
      <c r="AC17" s="24">
        <f t="shared" si="15"/>
        <v>6.8</v>
      </c>
      <c r="AD17" s="23">
        <f t="shared" si="16"/>
        <v>3</v>
      </c>
    </row>
    <row r="18" spans="1:30" x14ac:dyDescent="0.25">
      <c r="A18" t="s">
        <v>274</v>
      </c>
      <c r="B18">
        <v>16016</v>
      </c>
      <c r="C18" s="1">
        <v>1089</v>
      </c>
      <c r="D18" s="7">
        <v>4.7</v>
      </c>
      <c r="E18" s="7">
        <v>3.2</v>
      </c>
      <c r="F18" s="4">
        <f t="shared" si="0"/>
        <v>1.9177907051077157E-2</v>
      </c>
      <c r="G18" s="7">
        <v>0.03</v>
      </c>
      <c r="H18" s="7">
        <v>4.08</v>
      </c>
      <c r="I18" s="7">
        <v>0.61</v>
      </c>
      <c r="J18" s="7">
        <v>13.02</v>
      </c>
      <c r="K18" s="4">
        <f t="shared" si="1"/>
        <v>0.59930959534616113</v>
      </c>
      <c r="L18" s="7">
        <v>156.43</v>
      </c>
      <c r="M18" s="7">
        <v>78.48</v>
      </c>
      <c r="N18" s="7">
        <v>0.79</v>
      </c>
      <c r="O18" s="7">
        <v>1.96</v>
      </c>
      <c r="P18" s="6">
        <f t="shared" si="2"/>
        <v>0.30577020170722508</v>
      </c>
      <c r="Q18" s="7">
        <v>6.06</v>
      </c>
      <c r="R18" s="7">
        <v>1.99</v>
      </c>
      <c r="S18" s="7">
        <v>0.33</v>
      </c>
      <c r="T18" s="7">
        <v>4.57</v>
      </c>
      <c r="U18" s="7">
        <v>-0.17</v>
      </c>
      <c r="V18" s="7">
        <v>83.77</v>
      </c>
      <c r="X18" s="23">
        <f t="shared" si="10"/>
        <v>18</v>
      </c>
      <c r="Y18" s="23">
        <f t="shared" si="11"/>
        <v>3</v>
      </c>
      <c r="Z18" s="23">
        <f t="shared" si="12"/>
        <v>14</v>
      </c>
      <c r="AA18" s="23">
        <f t="shared" si="13"/>
        <v>18</v>
      </c>
      <c r="AB18" s="23">
        <f t="shared" si="14"/>
        <v>10</v>
      </c>
      <c r="AC18" s="24">
        <f t="shared" si="15"/>
        <v>12.6</v>
      </c>
      <c r="AD18" s="23">
        <f t="shared" si="16"/>
        <v>16</v>
      </c>
    </row>
    <row r="19" spans="1:30" x14ac:dyDescent="0.25">
      <c r="A19" t="s">
        <v>275</v>
      </c>
      <c r="B19">
        <v>24472</v>
      </c>
      <c r="C19">
        <v>723</v>
      </c>
      <c r="D19" s="7">
        <v>5.89</v>
      </c>
      <c r="E19" s="7">
        <v>2.65</v>
      </c>
      <c r="F19" s="4">
        <f t="shared" si="0"/>
        <v>5.9916117435590187E-2</v>
      </c>
      <c r="G19" s="7">
        <v>7.0000000000000007E-2</v>
      </c>
      <c r="H19" s="7">
        <v>3.23</v>
      </c>
      <c r="I19" s="7">
        <v>2.66</v>
      </c>
      <c r="J19" s="7">
        <v>45.19</v>
      </c>
      <c r="K19" s="4">
        <f t="shared" si="1"/>
        <v>2.2609855636071772</v>
      </c>
      <c r="L19" s="7">
        <v>116.83</v>
      </c>
      <c r="M19" s="7">
        <v>82.08</v>
      </c>
      <c r="N19" s="7">
        <v>2.71</v>
      </c>
      <c r="O19" s="7">
        <v>-0.01</v>
      </c>
      <c r="P19" s="6">
        <v>4</v>
      </c>
      <c r="Q19" s="7">
        <v>7.41</v>
      </c>
      <c r="R19" s="7">
        <v>1.58</v>
      </c>
      <c r="S19" s="7">
        <v>0.34</v>
      </c>
      <c r="T19" s="7">
        <v>3.76</v>
      </c>
      <c r="U19" s="7">
        <v>0.62</v>
      </c>
      <c r="V19" s="7">
        <v>79.28</v>
      </c>
      <c r="X19" s="23">
        <f t="shared" si="10"/>
        <v>12</v>
      </c>
      <c r="Y19" s="23">
        <f t="shared" si="11"/>
        <v>5</v>
      </c>
      <c r="Z19" s="23">
        <f t="shared" si="12"/>
        <v>20</v>
      </c>
      <c r="AA19" s="23">
        <f t="shared" si="13"/>
        <v>13</v>
      </c>
      <c r="AB19" s="23">
        <f t="shared" si="14"/>
        <v>9</v>
      </c>
      <c r="AC19" s="24">
        <f t="shared" si="15"/>
        <v>11.8</v>
      </c>
      <c r="AD19" s="23">
        <f t="shared" si="16"/>
        <v>15</v>
      </c>
    </row>
    <row r="20" spans="1:30" x14ac:dyDescent="0.25">
      <c r="A20" t="s">
        <v>276</v>
      </c>
      <c r="B20">
        <v>24528</v>
      </c>
      <c r="C20" s="1">
        <v>2776</v>
      </c>
      <c r="D20" s="7">
        <v>43.42</v>
      </c>
      <c r="E20" s="7">
        <v>25.27</v>
      </c>
      <c r="F20" s="4">
        <f t="shared" si="0"/>
        <v>0.16309743298822862</v>
      </c>
      <c r="G20" s="7">
        <v>0.23</v>
      </c>
      <c r="H20" s="7">
        <v>38.200000000000003</v>
      </c>
      <c r="I20" s="7">
        <v>5.08</v>
      </c>
      <c r="J20" s="7">
        <v>11.69</v>
      </c>
      <c r="K20" s="4">
        <f t="shared" si="1"/>
        <v>0.64541920454384105</v>
      </c>
      <c r="L20" s="7">
        <v>141.02000000000001</v>
      </c>
      <c r="M20" s="7">
        <v>66.14</v>
      </c>
      <c r="N20" s="7">
        <v>0.89</v>
      </c>
      <c r="O20" s="7">
        <v>0.04</v>
      </c>
      <c r="P20" s="6">
        <f t="shared" si="2"/>
        <v>16.135480113596024</v>
      </c>
      <c r="Q20" s="7">
        <v>5.04</v>
      </c>
      <c r="R20" s="7">
        <v>2.1800000000000002</v>
      </c>
      <c r="S20" s="7">
        <v>0.69</v>
      </c>
      <c r="T20" s="7">
        <v>3.31</v>
      </c>
      <c r="U20" s="7">
        <v>0.61</v>
      </c>
      <c r="V20" s="7">
        <v>71.849999999999994</v>
      </c>
      <c r="X20" s="23">
        <f t="shared" si="10"/>
        <v>13</v>
      </c>
      <c r="Y20" s="23">
        <f t="shared" si="11"/>
        <v>10</v>
      </c>
      <c r="Z20" s="23">
        <f t="shared" si="12"/>
        <v>9</v>
      </c>
      <c r="AA20" s="23">
        <f t="shared" si="13"/>
        <v>10</v>
      </c>
      <c r="AB20" s="23">
        <f t="shared" si="14"/>
        <v>12</v>
      </c>
      <c r="AC20" s="24">
        <f t="shared" si="15"/>
        <v>10.8</v>
      </c>
      <c r="AD20" s="23">
        <f t="shared" si="16"/>
        <v>11</v>
      </c>
    </row>
    <row r="21" spans="1:30" x14ac:dyDescent="0.25">
      <c r="A21" t="s">
        <v>277</v>
      </c>
      <c r="B21">
        <v>67269</v>
      </c>
      <c r="C21" s="1">
        <v>26786</v>
      </c>
      <c r="D21" s="7">
        <v>285.95999999999998</v>
      </c>
      <c r="E21" s="7">
        <v>230.81</v>
      </c>
      <c r="F21" s="4">
        <f t="shared" si="0"/>
        <v>0.90681072737796642</v>
      </c>
      <c r="G21" s="7">
        <v>0.47</v>
      </c>
      <c r="H21" s="7">
        <v>255.63</v>
      </c>
      <c r="I21" s="7">
        <v>30.54</v>
      </c>
      <c r="J21" s="7">
        <v>10.68</v>
      </c>
      <c r="K21" s="4">
        <f t="shared" si="1"/>
        <v>0.39288190606038148</v>
      </c>
      <c r="L21" s="7">
        <v>51.83</v>
      </c>
      <c r="M21" s="7">
        <v>90.29</v>
      </c>
      <c r="N21" s="7">
        <v>0.2</v>
      </c>
      <c r="O21" s="7">
        <v>0.28999999999999998</v>
      </c>
      <c r="P21" s="6">
        <f t="shared" si="2"/>
        <v>1.3547651933116605</v>
      </c>
      <c r="Q21" s="7">
        <v>4.62</v>
      </c>
      <c r="R21" s="7">
        <v>1.92</v>
      </c>
      <c r="S21" s="7">
        <v>0.26</v>
      </c>
      <c r="T21" s="7">
        <v>4</v>
      </c>
      <c r="U21" s="7">
        <v>0.48</v>
      </c>
      <c r="V21" s="7">
        <v>80.040000000000006</v>
      </c>
      <c r="X21" s="23">
        <f t="shared" si="10"/>
        <v>14</v>
      </c>
      <c r="Y21" s="23">
        <f t="shared" si="11"/>
        <v>4</v>
      </c>
      <c r="Z21" s="23">
        <f t="shared" si="12"/>
        <v>15</v>
      </c>
      <c r="AA21" s="23">
        <f t="shared" si="13"/>
        <v>14</v>
      </c>
      <c r="AB21" s="23">
        <f t="shared" si="14"/>
        <v>7</v>
      </c>
      <c r="AC21" s="24">
        <f t="shared" si="15"/>
        <v>10.8</v>
      </c>
      <c r="AD21" s="23">
        <f t="shared" si="16"/>
        <v>11</v>
      </c>
    </row>
    <row r="22" spans="1:30" x14ac:dyDescent="0.25">
      <c r="A22" t="s">
        <v>278</v>
      </c>
      <c r="B22">
        <v>65861</v>
      </c>
      <c r="C22" s="1">
        <v>44838</v>
      </c>
      <c r="D22" s="7">
        <v>522.96</v>
      </c>
      <c r="E22" s="7">
        <v>436.17</v>
      </c>
      <c r="F22" s="4">
        <f t="shared" si="0"/>
        <v>3.3009034051424599</v>
      </c>
      <c r="G22" s="7">
        <v>2.85</v>
      </c>
      <c r="H22" s="7">
        <v>423.33</v>
      </c>
      <c r="I22" s="7">
        <v>57.14</v>
      </c>
      <c r="J22" s="7">
        <v>10.93</v>
      </c>
      <c r="K22" s="4">
        <f t="shared" si="1"/>
        <v>0.7567928571755187</v>
      </c>
      <c r="L22" s="7">
        <v>86.34</v>
      </c>
      <c r="M22" s="7">
        <v>103.03</v>
      </c>
      <c r="N22" s="7">
        <v>0.65</v>
      </c>
      <c r="O22" s="7">
        <v>0.42</v>
      </c>
      <c r="P22" s="6">
        <f t="shared" si="2"/>
        <v>1.8018877551798065</v>
      </c>
      <c r="Q22" s="7">
        <v>4.51</v>
      </c>
      <c r="R22" s="7">
        <v>2.37</v>
      </c>
      <c r="S22" s="7">
        <v>0.86</v>
      </c>
      <c r="T22" s="7">
        <v>3.42</v>
      </c>
      <c r="U22" s="7">
        <v>0.79</v>
      </c>
      <c r="V22" s="7">
        <v>66.33</v>
      </c>
      <c r="X22" s="23">
        <f t="shared" si="10"/>
        <v>6</v>
      </c>
      <c r="Y22" s="23">
        <f t="shared" si="11"/>
        <v>8</v>
      </c>
      <c r="Z22" s="23">
        <f t="shared" si="12"/>
        <v>3</v>
      </c>
      <c r="AA22" s="23">
        <f t="shared" si="13"/>
        <v>6</v>
      </c>
      <c r="AB22" s="23">
        <f t="shared" si="14"/>
        <v>3</v>
      </c>
      <c r="AC22" s="24">
        <f t="shared" si="15"/>
        <v>5.2</v>
      </c>
      <c r="AD22" s="23">
        <f t="shared" si="16"/>
        <v>1</v>
      </c>
    </row>
    <row r="23" spans="1:30" x14ac:dyDescent="0.25">
      <c r="A23" t="s">
        <v>279</v>
      </c>
      <c r="B23">
        <v>24501</v>
      </c>
      <c r="C23" s="1">
        <v>7177</v>
      </c>
      <c r="D23" s="7">
        <v>119.95</v>
      </c>
      <c r="E23" s="7">
        <v>59.54</v>
      </c>
      <c r="F23" s="4">
        <f t="shared" si="0"/>
        <v>0.38967364831953238</v>
      </c>
      <c r="G23" s="7">
        <v>0.24</v>
      </c>
      <c r="H23" s="7">
        <v>105.23</v>
      </c>
      <c r="I23" s="7">
        <v>14.34</v>
      </c>
      <c r="J23" s="7">
        <v>11.95</v>
      </c>
      <c r="K23" s="4">
        <f t="shared" si="1"/>
        <v>0.65447371232706142</v>
      </c>
      <c r="L23" s="7">
        <v>61.59</v>
      </c>
      <c r="M23" s="7">
        <v>56.58</v>
      </c>
      <c r="N23" s="7">
        <v>0.4</v>
      </c>
      <c r="O23" s="7">
        <v>0.12</v>
      </c>
      <c r="P23" s="6">
        <f t="shared" si="2"/>
        <v>5.4539476027255116</v>
      </c>
      <c r="Q23" s="7">
        <v>4.8899999999999997</v>
      </c>
      <c r="R23" s="7">
        <v>2.04</v>
      </c>
      <c r="S23" s="7">
        <v>0.46</v>
      </c>
      <c r="T23" s="7">
        <v>3.1</v>
      </c>
      <c r="U23" s="7">
        <v>0.48</v>
      </c>
      <c r="V23" s="7">
        <v>75.489999999999995</v>
      </c>
      <c r="X23" s="23">
        <f t="shared" si="10"/>
        <v>14</v>
      </c>
      <c r="Y23" s="23">
        <f t="shared" si="11"/>
        <v>12</v>
      </c>
      <c r="Z23" s="23">
        <f t="shared" si="12"/>
        <v>12</v>
      </c>
      <c r="AA23" s="23">
        <f t="shared" si="13"/>
        <v>12</v>
      </c>
      <c r="AB23" s="23">
        <f t="shared" si="14"/>
        <v>15</v>
      </c>
      <c r="AC23" s="24">
        <f t="shared" si="15"/>
        <v>13</v>
      </c>
      <c r="AD23" s="23">
        <f t="shared" si="16"/>
        <v>17</v>
      </c>
    </row>
    <row r="24" spans="1:30" x14ac:dyDescent="0.25">
      <c r="A24" t="s">
        <v>280</v>
      </c>
      <c r="B24">
        <v>67270</v>
      </c>
      <c r="C24" s="1">
        <v>19051</v>
      </c>
      <c r="D24" s="7">
        <v>309.41000000000003</v>
      </c>
      <c r="E24" s="7">
        <v>267.58</v>
      </c>
      <c r="F24" s="4">
        <f t="shared" si="0"/>
        <v>1.1470281543274243</v>
      </c>
      <c r="G24" s="7">
        <v>0.11</v>
      </c>
      <c r="H24" s="7">
        <v>272.60000000000002</v>
      </c>
      <c r="I24" s="7">
        <v>27.97</v>
      </c>
      <c r="J24" s="7">
        <v>9.0399999999999991</v>
      </c>
      <c r="K24" s="4">
        <f t="shared" si="1"/>
        <v>0.428667372123262</v>
      </c>
      <c r="L24" s="7">
        <v>9.59</v>
      </c>
      <c r="M24" s="7">
        <v>98.16</v>
      </c>
      <c r="N24" s="7">
        <v>0.04</v>
      </c>
      <c r="O24" s="7">
        <v>7.0000000000000007E-2</v>
      </c>
      <c r="P24" s="6">
        <f t="shared" si="2"/>
        <v>6.1238196017608848</v>
      </c>
      <c r="Q24" s="7">
        <v>4.3</v>
      </c>
      <c r="R24" s="7">
        <v>1.75</v>
      </c>
      <c r="S24" s="7">
        <v>0.68</v>
      </c>
      <c r="T24" s="7">
        <v>3.45</v>
      </c>
      <c r="U24" s="7">
        <v>0.73</v>
      </c>
      <c r="V24" s="7">
        <v>70.790000000000006</v>
      </c>
      <c r="X24" s="23">
        <f t="shared" si="10"/>
        <v>8</v>
      </c>
      <c r="Y24" s="23">
        <f t="shared" si="11"/>
        <v>7</v>
      </c>
      <c r="Z24" s="23">
        <f t="shared" si="12"/>
        <v>17</v>
      </c>
      <c r="AA24" s="23">
        <f t="shared" si="13"/>
        <v>9</v>
      </c>
      <c r="AB24" s="23">
        <f t="shared" si="14"/>
        <v>4</v>
      </c>
      <c r="AC24" s="24">
        <f t="shared" si="15"/>
        <v>9</v>
      </c>
      <c r="AD24" s="23">
        <f t="shared" si="16"/>
        <v>7</v>
      </c>
    </row>
    <row r="25" spans="1:30" x14ac:dyDescent="0.25">
      <c r="A25" t="s">
        <v>281</v>
      </c>
      <c r="B25">
        <v>24714</v>
      </c>
      <c r="C25" s="1">
        <v>2482</v>
      </c>
      <c r="D25" s="7">
        <v>12.32</v>
      </c>
      <c r="E25" s="7">
        <v>7.15</v>
      </c>
      <c r="F25" s="4">
        <f t="shared" si="0"/>
        <v>5.7681215150932511E-2</v>
      </c>
      <c r="G25" s="7">
        <v>0.12</v>
      </c>
      <c r="H25" s="7">
        <v>11.39</v>
      </c>
      <c r="I25" s="7">
        <v>0.84</v>
      </c>
      <c r="J25" s="7">
        <v>6.83</v>
      </c>
      <c r="K25" s="4">
        <f t="shared" si="1"/>
        <v>0.80673028183122397</v>
      </c>
      <c r="L25" s="7">
        <v>208.04</v>
      </c>
      <c r="M25" s="7">
        <v>62.77</v>
      </c>
      <c r="N25" s="7">
        <v>1.67</v>
      </c>
      <c r="O25" s="7">
        <v>0.68</v>
      </c>
      <c r="P25" s="6">
        <f t="shared" si="2"/>
        <v>1.1863680615165058</v>
      </c>
      <c r="Q25" s="7">
        <v>8.43</v>
      </c>
      <c r="R25" s="7">
        <v>2.14</v>
      </c>
      <c r="S25" s="7">
        <v>0.28000000000000003</v>
      </c>
      <c r="T25" s="7">
        <v>6.32</v>
      </c>
      <c r="U25" s="7">
        <v>0.34</v>
      </c>
      <c r="V25" s="7">
        <v>83.69</v>
      </c>
      <c r="X25" s="23">
        <f t="shared" si="10"/>
        <v>16</v>
      </c>
      <c r="Y25" s="23">
        <f t="shared" si="11"/>
        <v>1</v>
      </c>
      <c r="Z25" s="23">
        <f t="shared" si="12"/>
        <v>10</v>
      </c>
      <c r="AA25" s="23">
        <f t="shared" si="13"/>
        <v>17</v>
      </c>
      <c r="AB25" s="23">
        <f t="shared" si="14"/>
        <v>14</v>
      </c>
      <c r="AC25" s="24">
        <f t="shared" si="15"/>
        <v>11.6</v>
      </c>
      <c r="AD25" s="23">
        <f t="shared" si="16"/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33C"/>
  </sheetPr>
  <dimension ref="A1:AD23"/>
  <sheetViews>
    <sheetView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34.42578125" customWidth="1"/>
    <col min="2" max="2" width="7.5703125" bestFit="1" customWidth="1"/>
    <col min="3" max="3" width="8.5703125" bestFit="1" customWidth="1"/>
    <col min="4" max="4" width="9.85546875" customWidth="1"/>
    <col min="5" max="5" width="9.7109375" bestFit="1" customWidth="1"/>
    <col min="6" max="6" width="11.28515625" customWidth="1"/>
    <col min="7" max="7" width="9.7109375" bestFit="1" customWidth="1"/>
    <col min="8" max="8" width="12" bestFit="1" customWidth="1"/>
    <col min="9" max="9" width="11" bestFit="1" customWidth="1"/>
    <col min="10" max="10" width="11.85546875" bestFit="1" customWidth="1"/>
    <col min="11" max="11" width="7.14062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12.7109375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1" width="10.7109375" bestFit="1" customWidth="1"/>
    <col min="22" max="22" width="10.5703125" bestFit="1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x14ac:dyDescent="0.25">
      <c r="A1" s="9" t="s">
        <v>396</v>
      </c>
    </row>
    <row r="2" spans="1:30" x14ac:dyDescent="0.25">
      <c r="A2" s="9" t="s">
        <v>370</v>
      </c>
    </row>
    <row r="3" spans="1:30" x14ac:dyDescent="0.25">
      <c r="A3" s="9" t="s">
        <v>394</v>
      </c>
    </row>
    <row r="4" spans="1:30" s="11" customFormat="1" ht="64.5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99</v>
      </c>
      <c r="F4" s="15" t="s">
        <v>397</v>
      </c>
      <c r="G4" s="15" t="s">
        <v>102</v>
      </c>
      <c r="H4" s="15" t="s">
        <v>100</v>
      </c>
      <c r="I4" s="15" t="s">
        <v>104</v>
      </c>
      <c r="J4" s="15" t="s">
        <v>4</v>
      </c>
      <c r="K4" s="15" t="s">
        <v>374</v>
      </c>
      <c r="L4" s="15" t="s">
        <v>101</v>
      </c>
      <c r="M4" s="15" t="s">
        <v>5</v>
      </c>
      <c r="N4" s="15" t="s">
        <v>6</v>
      </c>
      <c r="O4" s="15" t="s">
        <v>377</v>
      </c>
      <c r="P4" s="15" t="s">
        <v>378</v>
      </c>
      <c r="Q4" s="15" t="s">
        <v>398</v>
      </c>
      <c r="R4" s="15" t="s">
        <v>380</v>
      </c>
      <c r="S4" s="15" t="s">
        <v>381</v>
      </c>
      <c r="T4" s="15" t="s">
        <v>105</v>
      </c>
      <c r="U4" s="15" t="s">
        <v>382</v>
      </c>
      <c r="V4" s="15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3" customFormat="1" x14ac:dyDescent="0.25"/>
    <row r="6" spans="1:30" x14ac:dyDescent="0.25">
      <c r="A6" t="s">
        <v>282</v>
      </c>
      <c r="B6">
        <v>63896</v>
      </c>
      <c r="C6" s="1">
        <v>3165</v>
      </c>
      <c r="D6" s="7">
        <v>51.75</v>
      </c>
      <c r="E6" s="7">
        <v>35.020000000000003</v>
      </c>
      <c r="F6" s="4">
        <f t="shared" ref="F6:F22" si="0">G6/(L6/100)</f>
        <v>3.7064492216456635E-2</v>
      </c>
      <c r="G6" s="7">
        <v>0.01</v>
      </c>
      <c r="H6" s="7">
        <v>45.57</v>
      </c>
      <c r="I6" s="7">
        <v>5.98</v>
      </c>
      <c r="J6" s="7">
        <v>11.55</v>
      </c>
      <c r="K6" s="4">
        <f>(F6/E6)*100</f>
        <v>0.10583807029256605</v>
      </c>
      <c r="L6" s="7">
        <v>26.98</v>
      </c>
      <c r="M6" s="7">
        <v>76.86</v>
      </c>
      <c r="N6" s="7">
        <v>0.04</v>
      </c>
      <c r="O6" s="7">
        <v>0.04</v>
      </c>
      <c r="P6" s="6">
        <f>K6/O6</f>
        <v>2.6459517573141511</v>
      </c>
      <c r="Q6" s="7">
        <v>4.76</v>
      </c>
      <c r="R6" s="7">
        <v>2.69</v>
      </c>
      <c r="S6" s="7">
        <v>1.21</v>
      </c>
      <c r="T6" s="7">
        <v>2.98</v>
      </c>
      <c r="U6" s="7">
        <v>1.25</v>
      </c>
      <c r="V6" s="7">
        <v>48.82</v>
      </c>
      <c r="X6">
        <f t="shared" ref="X6" si="1">RANK(U6,$U$6:$U$400)</f>
        <v>3</v>
      </c>
      <c r="Y6">
        <f t="shared" ref="Y6" si="2">RANK(T6,$T$6:$T$400)</f>
        <v>16</v>
      </c>
      <c r="Z6">
        <f t="shared" ref="Z6" si="3">RANK(R6,$R$6:$R$400)</f>
        <v>2</v>
      </c>
      <c r="AA6">
        <f t="shared" ref="AA6" si="4">RANK(V6,$V$6:$V$400,1)</f>
        <v>2</v>
      </c>
      <c r="AB6">
        <f t="shared" ref="AB6" si="5">RANK(M6,$M$6:$M$400)</f>
        <v>14</v>
      </c>
      <c r="AC6">
        <f t="shared" ref="AC6" si="6">AVERAGE(X6:AB6)</f>
        <v>7.4</v>
      </c>
      <c r="AD6">
        <f t="shared" ref="AD6" si="7">RANK(AC6,$AC$6:$AC$400,1)</f>
        <v>5</v>
      </c>
    </row>
    <row r="7" spans="1:30" x14ac:dyDescent="0.25">
      <c r="A7" t="s">
        <v>283</v>
      </c>
      <c r="B7">
        <v>63859</v>
      </c>
      <c r="C7" s="1">
        <v>4341</v>
      </c>
      <c r="D7" s="7">
        <v>59.75</v>
      </c>
      <c r="E7" s="7">
        <v>52.67</v>
      </c>
      <c r="F7" s="4">
        <f t="shared" si="0"/>
        <v>0.26666666666666666</v>
      </c>
      <c r="G7" s="7">
        <v>0.06</v>
      </c>
      <c r="H7" s="7">
        <v>53.69</v>
      </c>
      <c r="I7" s="7">
        <v>5.79</v>
      </c>
      <c r="J7" s="7">
        <v>9.69</v>
      </c>
      <c r="K7" s="4">
        <f t="shared" ref="K7:K23" si="8">(F7/E7)*100</f>
        <v>0.50629706980570843</v>
      </c>
      <c r="L7" s="7">
        <v>22.5</v>
      </c>
      <c r="M7" s="7">
        <v>98.1</v>
      </c>
      <c r="N7" s="7">
        <v>0.11</v>
      </c>
      <c r="O7" s="7">
        <v>0.13</v>
      </c>
      <c r="P7" s="6">
        <f t="shared" ref="P7:P23" si="9">K7/O7</f>
        <v>3.8945928446592957</v>
      </c>
      <c r="Q7" s="7">
        <v>6.84</v>
      </c>
      <c r="R7" s="7">
        <v>1.71</v>
      </c>
      <c r="S7" s="7">
        <v>1.64</v>
      </c>
      <c r="T7" s="7">
        <v>4.79</v>
      </c>
      <c r="U7" s="7">
        <v>2.11</v>
      </c>
      <c r="V7" s="7">
        <v>45.74</v>
      </c>
      <c r="X7">
        <f t="shared" ref="X7:X23" si="10">RANK(U7,$U$6:$U$400)</f>
        <v>2</v>
      </c>
      <c r="Y7">
        <f t="shared" ref="Y7:Y23" si="11">RANK(T7,$T$6:$T$400)</f>
        <v>5</v>
      </c>
      <c r="Z7">
        <f t="shared" ref="Z7:Z23" si="12">RANK(R7,$R$6:$R$400)</f>
        <v>13</v>
      </c>
      <c r="AA7">
        <f t="shared" ref="AA7:AA23" si="13">RANK(V7,$V$6:$V$400,1)</f>
        <v>1</v>
      </c>
      <c r="AB7">
        <f t="shared" ref="AB7:AB23" si="14">RANK(M7,$M$6:$M$400)</f>
        <v>6</v>
      </c>
      <c r="AC7">
        <f t="shared" ref="AC7:AC23" si="15">AVERAGE(X7:AB7)</f>
        <v>5.4</v>
      </c>
      <c r="AD7">
        <f t="shared" ref="AD7:AD23" si="16">RANK(AC7,$AC$6:$AC$400,1)</f>
        <v>1</v>
      </c>
    </row>
    <row r="8" spans="1:30" x14ac:dyDescent="0.25">
      <c r="A8" t="s">
        <v>284</v>
      </c>
      <c r="B8">
        <v>24742</v>
      </c>
      <c r="C8" s="1">
        <v>48452</v>
      </c>
      <c r="D8" s="7">
        <v>504.35</v>
      </c>
      <c r="E8" s="7">
        <v>407.46</v>
      </c>
      <c r="F8" s="4">
        <f t="shared" si="0"/>
        <v>4.5404208194905875</v>
      </c>
      <c r="G8" s="7">
        <v>3.28</v>
      </c>
      <c r="H8" s="7">
        <v>440.82</v>
      </c>
      <c r="I8" s="7">
        <v>51.77</v>
      </c>
      <c r="J8" s="7">
        <v>10.26</v>
      </c>
      <c r="K8" s="4">
        <f t="shared" si="8"/>
        <v>1.114323079441071</v>
      </c>
      <c r="L8" s="7">
        <v>72.239999999999995</v>
      </c>
      <c r="M8" s="7">
        <v>92.43</v>
      </c>
      <c r="N8" s="7">
        <v>0.81</v>
      </c>
      <c r="O8" s="7">
        <v>0.79</v>
      </c>
      <c r="P8" s="6">
        <f t="shared" si="9"/>
        <v>1.4105355435962923</v>
      </c>
      <c r="Q8" s="7">
        <v>5.61</v>
      </c>
      <c r="R8" s="7">
        <v>2.99</v>
      </c>
      <c r="S8" s="7">
        <v>0.79</v>
      </c>
      <c r="T8" s="7">
        <v>4.59</v>
      </c>
      <c r="U8" s="7">
        <v>0.64</v>
      </c>
      <c r="V8" s="7">
        <v>70.95</v>
      </c>
      <c r="X8">
        <f t="shared" si="10"/>
        <v>10</v>
      </c>
      <c r="Y8">
        <f t="shared" si="11"/>
        <v>7</v>
      </c>
      <c r="Z8">
        <f t="shared" si="12"/>
        <v>1</v>
      </c>
      <c r="AA8">
        <f t="shared" si="13"/>
        <v>8</v>
      </c>
      <c r="AB8">
        <f t="shared" si="14"/>
        <v>8</v>
      </c>
      <c r="AC8">
        <f t="shared" si="15"/>
        <v>6.8</v>
      </c>
      <c r="AD8">
        <f t="shared" si="16"/>
        <v>4</v>
      </c>
    </row>
    <row r="9" spans="1:30" x14ac:dyDescent="0.25">
      <c r="A9" t="s">
        <v>285</v>
      </c>
      <c r="B9">
        <v>63899</v>
      </c>
      <c r="C9" s="1">
        <v>2102</v>
      </c>
      <c r="D9" s="7">
        <v>15.63</v>
      </c>
      <c r="E9" s="7">
        <v>12.35</v>
      </c>
      <c r="F9" s="4">
        <f t="shared" si="0"/>
        <v>0.10631677211907478</v>
      </c>
      <c r="G9" s="7">
        <v>0.41</v>
      </c>
      <c r="H9" s="7">
        <v>13.91</v>
      </c>
      <c r="I9" s="7">
        <v>1.62</v>
      </c>
      <c r="J9" s="7">
        <v>10.38</v>
      </c>
      <c r="K9" s="4">
        <f t="shared" si="8"/>
        <v>0.8608645515714558</v>
      </c>
      <c r="L9" s="7">
        <v>385.64</v>
      </c>
      <c r="M9" s="7">
        <v>88.74</v>
      </c>
      <c r="N9" s="7">
        <v>3.35</v>
      </c>
      <c r="O9" s="7">
        <v>0.71</v>
      </c>
      <c r="P9" s="6">
        <f t="shared" si="9"/>
        <v>1.212485283903459</v>
      </c>
      <c r="Q9" s="7">
        <v>6.77</v>
      </c>
      <c r="R9" s="7">
        <v>2.2400000000000002</v>
      </c>
      <c r="S9" s="7">
        <v>1.0900000000000001</v>
      </c>
      <c r="T9" s="7">
        <v>4.87</v>
      </c>
      <c r="U9" s="7">
        <v>0.42</v>
      </c>
      <c r="V9" s="7">
        <v>72.5</v>
      </c>
      <c r="X9">
        <f t="shared" si="10"/>
        <v>13</v>
      </c>
      <c r="Y9">
        <f t="shared" si="11"/>
        <v>3</v>
      </c>
      <c r="Z9">
        <f t="shared" si="12"/>
        <v>8</v>
      </c>
      <c r="AA9">
        <f t="shared" si="13"/>
        <v>9</v>
      </c>
      <c r="AB9">
        <f t="shared" si="14"/>
        <v>10</v>
      </c>
      <c r="AC9">
        <f t="shared" si="15"/>
        <v>8.6</v>
      </c>
      <c r="AD9">
        <f t="shared" si="16"/>
        <v>10</v>
      </c>
    </row>
    <row r="10" spans="1:30" x14ac:dyDescent="0.25">
      <c r="A10" t="s">
        <v>286</v>
      </c>
      <c r="B10">
        <v>62983</v>
      </c>
      <c r="C10" s="1">
        <v>15552</v>
      </c>
      <c r="D10" s="7">
        <v>137.97</v>
      </c>
      <c r="E10" s="7">
        <v>63.52</v>
      </c>
      <c r="F10" s="4">
        <f t="shared" si="0"/>
        <v>0.3313452617627568</v>
      </c>
      <c r="G10" s="7">
        <v>0.85</v>
      </c>
      <c r="H10" s="7">
        <v>122.49</v>
      </c>
      <c r="I10" s="7">
        <v>14.92</v>
      </c>
      <c r="J10" s="7">
        <v>10.82</v>
      </c>
      <c r="K10" s="4">
        <f t="shared" si="8"/>
        <v>0.52163926599930222</v>
      </c>
      <c r="L10" s="7">
        <v>256.52999999999997</v>
      </c>
      <c r="M10" s="7">
        <v>51.86</v>
      </c>
      <c r="N10" s="7">
        <v>1.34</v>
      </c>
      <c r="O10" s="7">
        <v>0.56000000000000005</v>
      </c>
      <c r="P10" s="6">
        <f t="shared" si="9"/>
        <v>0.93149868928446811</v>
      </c>
      <c r="Q10" s="7">
        <v>6.33</v>
      </c>
      <c r="R10" s="7">
        <v>2.0499999999999998</v>
      </c>
      <c r="S10" s="7">
        <v>0.44</v>
      </c>
      <c r="T10" s="7">
        <v>3.82</v>
      </c>
      <c r="U10" s="7">
        <v>0.49</v>
      </c>
      <c r="V10" s="7">
        <v>76</v>
      </c>
      <c r="X10">
        <f t="shared" si="10"/>
        <v>12</v>
      </c>
      <c r="Y10">
        <f t="shared" si="11"/>
        <v>11</v>
      </c>
      <c r="Z10">
        <f t="shared" si="12"/>
        <v>10</v>
      </c>
      <c r="AA10">
        <f t="shared" si="13"/>
        <v>11</v>
      </c>
      <c r="AB10">
        <f t="shared" si="14"/>
        <v>17</v>
      </c>
      <c r="AC10">
        <f t="shared" si="15"/>
        <v>12.2</v>
      </c>
      <c r="AD10">
        <f t="shared" si="16"/>
        <v>14</v>
      </c>
    </row>
    <row r="11" spans="1:30" x14ac:dyDescent="0.25">
      <c r="A11" t="s">
        <v>287</v>
      </c>
      <c r="B11">
        <v>19263</v>
      </c>
      <c r="C11" s="1">
        <v>90409</v>
      </c>
      <c r="D11" s="7">
        <v>1324.8</v>
      </c>
      <c r="E11" s="7">
        <v>967.42</v>
      </c>
      <c r="F11" s="4">
        <f t="shared" si="0"/>
        <v>3.0458185637390045</v>
      </c>
      <c r="G11" s="7">
        <v>2.3199999999999998</v>
      </c>
      <c r="H11" s="7">
        <v>1126.1500000000001</v>
      </c>
      <c r="I11" s="7">
        <v>173.49</v>
      </c>
      <c r="J11" s="7">
        <v>13.1</v>
      </c>
      <c r="K11" s="4">
        <f t="shared" si="8"/>
        <v>0.31483932146730526</v>
      </c>
      <c r="L11" s="7">
        <v>76.17</v>
      </c>
      <c r="M11" s="7">
        <v>85.9</v>
      </c>
      <c r="N11" s="7">
        <v>0.24</v>
      </c>
      <c r="O11" s="7">
        <v>0.08</v>
      </c>
      <c r="P11" s="6">
        <f t="shared" si="9"/>
        <v>3.9354915183413155</v>
      </c>
      <c r="Q11" s="7">
        <v>3.9</v>
      </c>
      <c r="R11" s="7">
        <v>2.46</v>
      </c>
      <c r="S11" s="7">
        <v>0.98</v>
      </c>
      <c r="T11" s="7">
        <v>2.62</v>
      </c>
      <c r="U11" s="7">
        <v>1.17</v>
      </c>
      <c r="V11" s="7">
        <v>59.09</v>
      </c>
      <c r="X11">
        <f t="shared" si="10"/>
        <v>5</v>
      </c>
      <c r="Y11">
        <f t="shared" si="11"/>
        <v>18</v>
      </c>
      <c r="Z11">
        <f t="shared" si="12"/>
        <v>3</v>
      </c>
      <c r="AA11">
        <f t="shared" si="13"/>
        <v>4</v>
      </c>
      <c r="AB11">
        <f t="shared" si="14"/>
        <v>12</v>
      </c>
      <c r="AC11">
        <f t="shared" si="15"/>
        <v>8.4</v>
      </c>
      <c r="AD11">
        <f t="shared" si="16"/>
        <v>9</v>
      </c>
    </row>
    <row r="12" spans="1:30" x14ac:dyDescent="0.25">
      <c r="A12" t="s">
        <v>288</v>
      </c>
      <c r="B12">
        <v>24312</v>
      </c>
      <c r="C12" s="1">
        <v>54493</v>
      </c>
      <c r="D12" s="7">
        <v>641.63</v>
      </c>
      <c r="E12" s="7">
        <v>517.69000000000005</v>
      </c>
      <c r="F12" s="4">
        <f t="shared" si="0"/>
        <v>4.3294779618630823</v>
      </c>
      <c r="G12" s="7">
        <v>2.77</v>
      </c>
      <c r="H12" s="7">
        <v>563.48</v>
      </c>
      <c r="I12" s="7">
        <v>63.01</v>
      </c>
      <c r="J12" s="7">
        <v>9.82</v>
      </c>
      <c r="K12" s="4">
        <f t="shared" si="8"/>
        <v>0.83630704897971408</v>
      </c>
      <c r="L12" s="7">
        <v>63.98</v>
      </c>
      <c r="M12" s="7">
        <v>91.87</v>
      </c>
      <c r="N12" s="7">
        <v>0.54</v>
      </c>
      <c r="O12" s="7">
        <v>0.47</v>
      </c>
      <c r="P12" s="6">
        <f t="shared" si="9"/>
        <v>1.7793766999568386</v>
      </c>
      <c r="Q12" s="7">
        <v>5.22</v>
      </c>
      <c r="R12" s="7">
        <v>2.34</v>
      </c>
      <c r="S12" s="7">
        <v>1.1299999999999999</v>
      </c>
      <c r="T12" s="7">
        <v>3.63</v>
      </c>
      <c r="U12" s="7">
        <v>0.74</v>
      </c>
      <c r="V12" s="7">
        <v>65.88</v>
      </c>
      <c r="X12">
        <f t="shared" si="10"/>
        <v>9</v>
      </c>
      <c r="Y12">
        <f t="shared" si="11"/>
        <v>12</v>
      </c>
      <c r="Z12">
        <f t="shared" si="12"/>
        <v>5</v>
      </c>
      <c r="AA12">
        <f t="shared" si="13"/>
        <v>6</v>
      </c>
      <c r="AB12">
        <f t="shared" si="14"/>
        <v>9</v>
      </c>
      <c r="AC12">
        <f t="shared" si="15"/>
        <v>8.1999999999999993</v>
      </c>
      <c r="AD12">
        <f t="shared" si="16"/>
        <v>7</v>
      </c>
    </row>
    <row r="13" spans="1:30" x14ac:dyDescent="0.25">
      <c r="A13" t="s">
        <v>289</v>
      </c>
      <c r="B13">
        <v>64462</v>
      </c>
      <c r="C13" s="1">
        <v>1130</v>
      </c>
      <c r="D13" s="7">
        <v>4.93</v>
      </c>
      <c r="E13" s="7">
        <v>2.98</v>
      </c>
      <c r="F13" s="4">
        <f t="shared" si="0"/>
        <v>3.912691093038205E-2</v>
      </c>
      <c r="G13" s="7">
        <v>0.14000000000000001</v>
      </c>
      <c r="H13" s="7">
        <v>4.37</v>
      </c>
      <c r="I13" s="7">
        <v>0.55000000000000004</v>
      </c>
      <c r="J13" s="7">
        <v>11.19</v>
      </c>
      <c r="K13" s="4">
        <f t="shared" si="8"/>
        <v>1.312983588267854</v>
      </c>
      <c r="L13" s="7">
        <v>357.81</v>
      </c>
      <c r="M13" s="7">
        <v>68.19</v>
      </c>
      <c r="N13" s="7">
        <v>4.83</v>
      </c>
      <c r="O13" s="7">
        <v>0.62</v>
      </c>
      <c r="P13" s="6">
        <f t="shared" si="9"/>
        <v>2.1177154649481515</v>
      </c>
      <c r="Q13" s="7">
        <v>7.65</v>
      </c>
      <c r="R13" s="7">
        <v>0.27</v>
      </c>
      <c r="S13" s="7">
        <v>0.44</v>
      </c>
      <c r="T13" s="7">
        <v>4.7</v>
      </c>
      <c r="U13" s="7">
        <v>0.28999999999999998</v>
      </c>
      <c r="V13" s="7">
        <v>87.84</v>
      </c>
      <c r="X13">
        <f t="shared" si="10"/>
        <v>16</v>
      </c>
      <c r="Y13">
        <f t="shared" si="11"/>
        <v>6</v>
      </c>
      <c r="Z13">
        <f t="shared" si="12"/>
        <v>16</v>
      </c>
      <c r="AA13">
        <f t="shared" si="13"/>
        <v>18</v>
      </c>
      <c r="AB13">
        <f t="shared" si="14"/>
        <v>16</v>
      </c>
      <c r="AC13">
        <f t="shared" si="15"/>
        <v>14.4</v>
      </c>
      <c r="AD13">
        <f t="shared" si="16"/>
        <v>18</v>
      </c>
    </row>
    <row r="14" spans="1:30" x14ac:dyDescent="0.25">
      <c r="A14" t="s">
        <v>290</v>
      </c>
      <c r="B14">
        <v>24878</v>
      </c>
      <c r="C14" s="1">
        <v>4988</v>
      </c>
      <c r="D14" s="7">
        <v>25.8</v>
      </c>
      <c r="E14" s="7">
        <v>22.78</v>
      </c>
      <c r="F14" s="4">
        <f t="shared" si="0"/>
        <v>5.2308854726686234E-2</v>
      </c>
      <c r="G14" s="7">
        <v>0.18</v>
      </c>
      <c r="H14" s="7">
        <v>22.56</v>
      </c>
      <c r="I14" s="7">
        <v>3.08</v>
      </c>
      <c r="J14" s="7">
        <v>11.94</v>
      </c>
      <c r="K14" s="4">
        <f t="shared" si="8"/>
        <v>0.22962622794857873</v>
      </c>
      <c r="L14" s="7">
        <v>344.11</v>
      </c>
      <c r="M14" s="7">
        <v>100.97</v>
      </c>
      <c r="N14" s="7">
        <v>0.79</v>
      </c>
      <c r="O14" s="7">
        <v>-0.02</v>
      </c>
      <c r="P14" s="6">
        <v>2</v>
      </c>
      <c r="Q14" s="7">
        <v>5.01</v>
      </c>
      <c r="R14" s="7">
        <v>-0.56000000000000005</v>
      </c>
      <c r="S14" s="7">
        <v>0.38</v>
      </c>
      <c r="T14" s="7">
        <v>4.38</v>
      </c>
      <c r="U14" s="7">
        <v>0.39</v>
      </c>
      <c r="V14" s="7">
        <v>87.65</v>
      </c>
      <c r="X14">
        <f t="shared" si="10"/>
        <v>15</v>
      </c>
      <c r="Y14">
        <f t="shared" si="11"/>
        <v>8</v>
      </c>
      <c r="Z14">
        <f t="shared" si="12"/>
        <v>18</v>
      </c>
      <c r="AA14">
        <f t="shared" si="13"/>
        <v>17</v>
      </c>
      <c r="AB14">
        <f t="shared" si="14"/>
        <v>4</v>
      </c>
      <c r="AC14">
        <f t="shared" si="15"/>
        <v>12.4</v>
      </c>
      <c r="AD14">
        <f t="shared" si="16"/>
        <v>15</v>
      </c>
    </row>
    <row r="15" spans="1:30" x14ac:dyDescent="0.25">
      <c r="A15" t="s">
        <v>291</v>
      </c>
      <c r="B15">
        <v>63923</v>
      </c>
      <c r="C15" s="1">
        <v>17381</v>
      </c>
      <c r="D15" s="7">
        <v>172.02</v>
      </c>
      <c r="E15" s="7">
        <v>137.74</v>
      </c>
      <c r="F15" s="4">
        <f t="shared" si="0"/>
        <v>0.82044511505092421</v>
      </c>
      <c r="G15" s="7">
        <v>0.87</v>
      </c>
      <c r="H15" s="7">
        <v>156.15</v>
      </c>
      <c r="I15" s="7">
        <v>15.44</v>
      </c>
      <c r="J15" s="7">
        <v>8.98</v>
      </c>
      <c r="K15" s="4">
        <f t="shared" si="8"/>
        <v>0.59564768044934235</v>
      </c>
      <c r="L15" s="7">
        <v>106.04</v>
      </c>
      <c r="M15" s="7">
        <v>88.21</v>
      </c>
      <c r="N15" s="7">
        <v>0.63</v>
      </c>
      <c r="O15" s="7">
        <v>0.42</v>
      </c>
      <c r="P15" s="6">
        <f t="shared" si="9"/>
        <v>1.4182087629746247</v>
      </c>
      <c r="Q15" s="7">
        <v>4.66</v>
      </c>
      <c r="R15" s="7">
        <v>2.2799999999999998</v>
      </c>
      <c r="S15" s="7">
        <v>0.72</v>
      </c>
      <c r="T15" s="7">
        <v>3.62</v>
      </c>
      <c r="U15" s="7">
        <v>0.28999999999999998</v>
      </c>
      <c r="V15" s="7">
        <v>77.069999999999993</v>
      </c>
      <c r="X15">
        <f t="shared" si="10"/>
        <v>16</v>
      </c>
      <c r="Y15">
        <f t="shared" si="11"/>
        <v>13</v>
      </c>
      <c r="Z15">
        <f t="shared" si="12"/>
        <v>7</v>
      </c>
      <c r="AA15">
        <f t="shared" si="13"/>
        <v>12</v>
      </c>
      <c r="AB15">
        <f t="shared" si="14"/>
        <v>11</v>
      </c>
      <c r="AC15">
        <f t="shared" si="15"/>
        <v>11.8</v>
      </c>
      <c r="AD15">
        <f t="shared" si="16"/>
        <v>13</v>
      </c>
    </row>
    <row r="16" spans="1:30" x14ac:dyDescent="0.25">
      <c r="A16" t="s">
        <v>292</v>
      </c>
      <c r="B16">
        <v>67251</v>
      </c>
      <c r="C16" s="1">
        <v>6071</v>
      </c>
      <c r="D16" s="7">
        <v>41.55</v>
      </c>
      <c r="E16" s="7">
        <v>34.97</v>
      </c>
      <c r="F16" s="4">
        <f t="shared" si="0"/>
        <v>0.32782904322486645</v>
      </c>
      <c r="G16" s="7">
        <v>0.27</v>
      </c>
      <c r="H16" s="7">
        <v>29.68</v>
      </c>
      <c r="I16" s="7">
        <v>6.78</v>
      </c>
      <c r="J16" s="7">
        <v>16.309999999999999</v>
      </c>
      <c r="K16" s="4">
        <f t="shared" si="8"/>
        <v>0.93745794459498566</v>
      </c>
      <c r="L16" s="7">
        <v>82.36</v>
      </c>
      <c r="M16" s="7">
        <v>117.82</v>
      </c>
      <c r="N16" s="7">
        <v>0.76</v>
      </c>
      <c r="O16" s="7">
        <v>0.09</v>
      </c>
      <c r="P16" s="6">
        <f t="shared" si="9"/>
        <v>10.416199384388729</v>
      </c>
      <c r="Q16" s="7">
        <v>5.4</v>
      </c>
      <c r="R16" s="7">
        <v>1.92</v>
      </c>
      <c r="S16" s="7">
        <v>1.01</v>
      </c>
      <c r="T16" s="7">
        <v>4.0199999999999996</v>
      </c>
      <c r="U16" s="7">
        <v>0.03</v>
      </c>
      <c r="V16" s="7">
        <v>86.7</v>
      </c>
      <c r="X16">
        <f t="shared" si="10"/>
        <v>18</v>
      </c>
      <c r="Y16">
        <f t="shared" si="11"/>
        <v>9</v>
      </c>
      <c r="Z16">
        <f t="shared" si="12"/>
        <v>11</v>
      </c>
      <c r="AA16">
        <f t="shared" si="13"/>
        <v>16</v>
      </c>
      <c r="AB16">
        <f t="shared" si="14"/>
        <v>1</v>
      </c>
      <c r="AC16">
        <f t="shared" si="15"/>
        <v>11</v>
      </c>
      <c r="AD16">
        <f t="shared" si="16"/>
        <v>12</v>
      </c>
    </row>
    <row r="17" spans="1:30" x14ac:dyDescent="0.25">
      <c r="A17" t="s">
        <v>293</v>
      </c>
      <c r="B17">
        <v>64782</v>
      </c>
      <c r="C17" s="1">
        <v>1347</v>
      </c>
      <c r="D17" s="7">
        <v>5.77</v>
      </c>
      <c r="E17" s="7">
        <v>5.09</v>
      </c>
      <c r="F17" s="4">
        <f t="shared" si="0"/>
        <v>2.8000000000000004E-2</v>
      </c>
      <c r="G17" s="7">
        <v>0.14000000000000001</v>
      </c>
      <c r="H17" s="7">
        <v>5.13</v>
      </c>
      <c r="I17" s="7">
        <v>0.62</v>
      </c>
      <c r="J17" s="7">
        <v>10.79</v>
      </c>
      <c r="K17" s="4">
        <f t="shared" si="8"/>
        <v>0.55009823182711215</v>
      </c>
      <c r="L17" s="7">
        <v>500</v>
      </c>
      <c r="M17" s="7">
        <v>99.27</v>
      </c>
      <c r="N17" s="7">
        <v>2.7</v>
      </c>
      <c r="O17" s="7">
        <v>-0.01</v>
      </c>
      <c r="P17" s="6">
        <v>2</v>
      </c>
      <c r="Q17" s="7">
        <v>7.2</v>
      </c>
      <c r="R17" s="7">
        <v>1.67</v>
      </c>
      <c r="S17" s="7">
        <v>0.71</v>
      </c>
      <c r="T17" s="7">
        <v>5.91</v>
      </c>
      <c r="U17" s="7">
        <v>1.08</v>
      </c>
      <c r="V17" s="7">
        <v>77.11</v>
      </c>
      <c r="X17">
        <f t="shared" si="10"/>
        <v>6</v>
      </c>
      <c r="Y17">
        <f t="shared" si="11"/>
        <v>1</v>
      </c>
      <c r="Z17">
        <f t="shared" si="12"/>
        <v>14</v>
      </c>
      <c r="AA17">
        <f t="shared" si="13"/>
        <v>13</v>
      </c>
      <c r="AB17">
        <f t="shared" si="14"/>
        <v>5</v>
      </c>
      <c r="AC17">
        <f t="shared" si="15"/>
        <v>7.8</v>
      </c>
      <c r="AD17">
        <f t="shared" si="16"/>
        <v>6</v>
      </c>
    </row>
    <row r="18" spans="1:30" x14ac:dyDescent="0.25">
      <c r="A18" t="s">
        <v>294</v>
      </c>
      <c r="B18">
        <v>64365</v>
      </c>
      <c r="C18" s="1">
        <v>18257</v>
      </c>
      <c r="D18" s="7">
        <v>120.88</v>
      </c>
      <c r="E18" s="7">
        <v>108.37</v>
      </c>
      <c r="F18" s="4">
        <f t="shared" si="0"/>
        <v>0.8280104092737165</v>
      </c>
      <c r="G18" s="7">
        <v>1.4</v>
      </c>
      <c r="H18" s="7">
        <v>104.44</v>
      </c>
      <c r="I18" s="7">
        <v>10.48</v>
      </c>
      <c r="J18" s="7">
        <v>8.67</v>
      </c>
      <c r="K18" s="4">
        <f t="shared" si="8"/>
        <v>0.76405869638619217</v>
      </c>
      <c r="L18" s="7">
        <v>169.08</v>
      </c>
      <c r="M18" s="7">
        <v>103.76</v>
      </c>
      <c r="N18" s="7">
        <v>1.29</v>
      </c>
      <c r="O18" s="7">
        <v>0.46</v>
      </c>
      <c r="P18" s="6">
        <f t="shared" si="9"/>
        <v>1.6609971660569394</v>
      </c>
      <c r="Q18" s="7">
        <v>6.14</v>
      </c>
      <c r="R18" s="7">
        <v>1.57</v>
      </c>
      <c r="S18" s="7">
        <v>0.43</v>
      </c>
      <c r="T18" s="7">
        <v>5.41</v>
      </c>
      <c r="U18" s="7">
        <v>1.2</v>
      </c>
      <c r="V18" s="7">
        <v>73.44</v>
      </c>
      <c r="X18">
        <f t="shared" si="10"/>
        <v>4</v>
      </c>
      <c r="Y18">
        <f t="shared" si="11"/>
        <v>2</v>
      </c>
      <c r="Z18">
        <f t="shared" si="12"/>
        <v>15</v>
      </c>
      <c r="AA18">
        <f t="shared" si="13"/>
        <v>10</v>
      </c>
      <c r="AB18">
        <f t="shared" si="14"/>
        <v>2</v>
      </c>
      <c r="AC18">
        <f t="shared" si="15"/>
        <v>6.6</v>
      </c>
      <c r="AD18">
        <f t="shared" si="16"/>
        <v>3</v>
      </c>
    </row>
    <row r="19" spans="1:30" x14ac:dyDescent="0.25">
      <c r="A19" t="s">
        <v>295</v>
      </c>
      <c r="B19">
        <v>65091</v>
      </c>
      <c r="C19">
        <v>309</v>
      </c>
      <c r="D19" s="7">
        <v>0.54</v>
      </c>
      <c r="E19" s="7">
        <v>0.48</v>
      </c>
      <c r="F19" s="4">
        <f t="shared" si="0"/>
        <v>0</v>
      </c>
      <c r="G19" s="7">
        <v>0</v>
      </c>
      <c r="H19" s="7">
        <v>0.47</v>
      </c>
      <c r="I19" s="7">
        <v>7.0000000000000007E-2</v>
      </c>
      <c r="J19" s="7">
        <v>12.8</v>
      </c>
      <c r="K19" s="4">
        <f t="shared" si="8"/>
        <v>0</v>
      </c>
      <c r="L19" s="7">
        <v>38.51</v>
      </c>
      <c r="M19" s="7">
        <v>101.64</v>
      </c>
      <c r="N19" s="7">
        <v>0.84</v>
      </c>
      <c r="O19" s="7">
        <v>0</v>
      </c>
      <c r="P19" s="6">
        <v>4</v>
      </c>
      <c r="Q19" s="7">
        <v>5.7</v>
      </c>
      <c r="R19" s="7">
        <v>7.0000000000000007E-2</v>
      </c>
      <c r="S19" s="7">
        <v>0</v>
      </c>
      <c r="T19" s="7">
        <v>4.87</v>
      </c>
      <c r="U19" s="7">
        <v>2.4900000000000002</v>
      </c>
      <c r="V19" s="7">
        <v>49.62</v>
      </c>
      <c r="X19">
        <f t="shared" si="10"/>
        <v>1</v>
      </c>
      <c r="Y19">
        <f t="shared" si="11"/>
        <v>3</v>
      </c>
      <c r="Z19">
        <f t="shared" si="12"/>
        <v>17</v>
      </c>
      <c r="AA19">
        <f t="shared" si="13"/>
        <v>3</v>
      </c>
      <c r="AB19">
        <f t="shared" si="14"/>
        <v>3</v>
      </c>
      <c r="AC19">
        <f t="shared" si="15"/>
        <v>5.4</v>
      </c>
      <c r="AD19">
        <f t="shared" si="16"/>
        <v>1</v>
      </c>
    </row>
    <row r="20" spans="1:30" x14ac:dyDescent="0.25">
      <c r="A20" t="s">
        <v>296</v>
      </c>
      <c r="B20">
        <v>24405</v>
      </c>
      <c r="C20" s="1">
        <v>41278</v>
      </c>
      <c r="D20" s="7">
        <v>598.99</v>
      </c>
      <c r="E20" s="7">
        <v>423.89</v>
      </c>
      <c r="F20" s="4">
        <f t="shared" si="0"/>
        <v>1.993914157591288</v>
      </c>
      <c r="G20" s="7">
        <v>2.4900000000000002</v>
      </c>
      <c r="H20" s="7">
        <v>526.98</v>
      </c>
      <c r="I20" s="7">
        <v>53.76</v>
      </c>
      <c r="J20" s="7">
        <v>8.9700000000000006</v>
      </c>
      <c r="K20" s="4">
        <f t="shared" si="8"/>
        <v>0.47038480681103306</v>
      </c>
      <c r="L20" s="7">
        <v>124.88</v>
      </c>
      <c r="M20" s="7">
        <v>80.44</v>
      </c>
      <c r="N20" s="7">
        <v>0.59</v>
      </c>
      <c r="O20" s="7">
        <v>0.31</v>
      </c>
      <c r="P20" s="6">
        <f t="shared" si="9"/>
        <v>1.5173703445517195</v>
      </c>
      <c r="Q20" s="7">
        <v>4.6399999999999997</v>
      </c>
      <c r="R20" s="7">
        <v>2.37</v>
      </c>
      <c r="S20" s="7">
        <v>1.17</v>
      </c>
      <c r="T20" s="7">
        <v>2.91</v>
      </c>
      <c r="U20" s="7">
        <v>0.76</v>
      </c>
      <c r="V20" s="7">
        <v>62.8</v>
      </c>
      <c r="X20">
        <f t="shared" si="10"/>
        <v>8</v>
      </c>
      <c r="Y20">
        <f t="shared" si="11"/>
        <v>17</v>
      </c>
      <c r="Z20">
        <f t="shared" si="12"/>
        <v>4</v>
      </c>
      <c r="AA20">
        <f t="shared" si="13"/>
        <v>5</v>
      </c>
      <c r="AB20">
        <f t="shared" si="14"/>
        <v>13</v>
      </c>
      <c r="AC20">
        <f t="shared" si="15"/>
        <v>9.4</v>
      </c>
      <c r="AD20">
        <f t="shared" si="16"/>
        <v>11</v>
      </c>
    </row>
    <row r="21" spans="1:30" x14ac:dyDescent="0.25">
      <c r="A21" t="s">
        <v>297</v>
      </c>
      <c r="B21">
        <v>60717</v>
      </c>
      <c r="C21" s="1">
        <v>67634</v>
      </c>
      <c r="D21" s="7">
        <v>830.02</v>
      </c>
      <c r="E21" s="7">
        <v>678.57</v>
      </c>
      <c r="F21" s="4">
        <f t="shared" si="0"/>
        <v>3.9246196403872751</v>
      </c>
      <c r="G21" s="7">
        <v>6.81</v>
      </c>
      <c r="H21" s="7">
        <v>703.6</v>
      </c>
      <c r="I21" s="7">
        <v>73.62</v>
      </c>
      <c r="J21" s="7">
        <v>8.8699999999999992</v>
      </c>
      <c r="K21" s="4">
        <f t="shared" si="8"/>
        <v>0.57836621724910842</v>
      </c>
      <c r="L21" s="7">
        <v>173.52</v>
      </c>
      <c r="M21" s="7">
        <v>96.44</v>
      </c>
      <c r="N21" s="7">
        <v>1</v>
      </c>
      <c r="O21" s="7">
        <v>0.17</v>
      </c>
      <c r="P21" s="6">
        <f t="shared" si="9"/>
        <v>3.4021542191124023</v>
      </c>
      <c r="Q21" s="7">
        <v>4.38</v>
      </c>
      <c r="R21" s="7">
        <v>2.33</v>
      </c>
      <c r="S21" s="7">
        <v>0.79</v>
      </c>
      <c r="T21" s="7">
        <v>3.33</v>
      </c>
      <c r="U21" s="7">
        <v>0.87</v>
      </c>
      <c r="V21" s="7">
        <v>69.77</v>
      </c>
      <c r="X21">
        <f t="shared" si="10"/>
        <v>7</v>
      </c>
      <c r="Y21">
        <f t="shared" si="11"/>
        <v>14</v>
      </c>
      <c r="Z21">
        <f t="shared" si="12"/>
        <v>6</v>
      </c>
      <c r="AA21">
        <f t="shared" si="13"/>
        <v>7</v>
      </c>
      <c r="AB21">
        <f t="shared" si="14"/>
        <v>7</v>
      </c>
      <c r="AC21">
        <f t="shared" si="15"/>
        <v>8.1999999999999993</v>
      </c>
      <c r="AD21">
        <f t="shared" si="16"/>
        <v>7</v>
      </c>
    </row>
    <row r="22" spans="1:30" x14ac:dyDescent="0.25">
      <c r="A22" t="s">
        <v>298</v>
      </c>
      <c r="B22">
        <v>3036</v>
      </c>
      <c r="C22" s="1">
        <v>2286</v>
      </c>
      <c r="D22" s="7">
        <v>24.78</v>
      </c>
      <c r="E22" s="7">
        <v>10.45</v>
      </c>
      <c r="F22" s="4">
        <f t="shared" si="0"/>
        <v>4.7014574518100608E-2</v>
      </c>
      <c r="G22" s="7">
        <v>0.06</v>
      </c>
      <c r="H22" s="7">
        <v>22.16</v>
      </c>
      <c r="I22" s="7">
        <v>2.56</v>
      </c>
      <c r="J22" s="7">
        <v>10.34</v>
      </c>
      <c r="K22" s="4">
        <f t="shared" si="8"/>
        <v>0.44990023462297241</v>
      </c>
      <c r="L22" s="7">
        <v>127.62</v>
      </c>
      <c r="M22" s="7">
        <v>47.15</v>
      </c>
      <c r="N22" s="7">
        <v>0.56000000000000005</v>
      </c>
      <c r="O22" s="7">
        <v>0.39</v>
      </c>
      <c r="P22" s="6">
        <f t="shared" si="9"/>
        <v>1.1535903451871088</v>
      </c>
      <c r="Q22" s="7">
        <v>5.23</v>
      </c>
      <c r="R22" s="7">
        <v>2.09</v>
      </c>
      <c r="S22" s="7">
        <v>0.22</v>
      </c>
      <c r="T22" s="7">
        <v>3.23</v>
      </c>
      <c r="U22" s="7">
        <v>0.53</v>
      </c>
      <c r="V22" s="7">
        <v>81.739999999999995</v>
      </c>
      <c r="X22">
        <f t="shared" si="10"/>
        <v>11</v>
      </c>
      <c r="Y22">
        <f t="shared" si="11"/>
        <v>15</v>
      </c>
      <c r="Z22">
        <f t="shared" si="12"/>
        <v>9</v>
      </c>
      <c r="AA22">
        <f t="shared" si="13"/>
        <v>14</v>
      </c>
      <c r="AB22">
        <f t="shared" si="14"/>
        <v>18</v>
      </c>
      <c r="AC22">
        <f t="shared" si="15"/>
        <v>13.4</v>
      </c>
      <c r="AD22">
        <f t="shared" si="16"/>
        <v>17</v>
      </c>
    </row>
    <row r="23" spans="1:30" x14ac:dyDescent="0.25">
      <c r="A23" t="s">
        <v>299</v>
      </c>
      <c r="B23">
        <v>64421</v>
      </c>
      <c r="C23" s="1">
        <v>4344</v>
      </c>
      <c r="D23" s="7">
        <v>37.880000000000003</v>
      </c>
      <c r="E23" s="7">
        <v>25.69</v>
      </c>
      <c r="F23" s="4">
        <v>0.12</v>
      </c>
      <c r="G23" s="7">
        <v>0</v>
      </c>
      <c r="H23" s="7">
        <v>34.409999999999997</v>
      </c>
      <c r="I23" s="7">
        <v>3.08</v>
      </c>
      <c r="J23" s="7">
        <v>8.1300000000000008</v>
      </c>
      <c r="K23" s="4">
        <f t="shared" si="8"/>
        <v>0.46710782405605294</v>
      </c>
      <c r="L23" s="7">
        <v>0</v>
      </c>
      <c r="M23" s="7">
        <v>74.66</v>
      </c>
      <c r="N23" s="7">
        <v>0</v>
      </c>
      <c r="O23" s="7">
        <v>0.13</v>
      </c>
      <c r="P23" s="6">
        <f t="shared" si="9"/>
        <v>3.593137108123484</v>
      </c>
      <c r="Q23" s="7">
        <v>5.39</v>
      </c>
      <c r="R23" s="7">
        <v>1.86</v>
      </c>
      <c r="S23" s="7">
        <v>0.42</v>
      </c>
      <c r="T23" s="7">
        <v>4.01</v>
      </c>
      <c r="U23" s="7">
        <v>0.41</v>
      </c>
      <c r="V23" s="7">
        <v>85.37</v>
      </c>
      <c r="X23">
        <f t="shared" si="10"/>
        <v>14</v>
      </c>
      <c r="Y23">
        <f t="shared" si="11"/>
        <v>10</v>
      </c>
      <c r="Z23">
        <f t="shared" si="12"/>
        <v>12</v>
      </c>
      <c r="AA23">
        <f t="shared" si="13"/>
        <v>15</v>
      </c>
      <c r="AB23">
        <f t="shared" si="14"/>
        <v>15</v>
      </c>
      <c r="AC23">
        <f t="shared" si="15"/>
        <v>13.2</v>
      </c>
      <c r="AD23">
        <f t="shared" si="16"/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AD19"/>
  <sheetViews>
    <sheetView topLeftCell="D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31.5703125" customWidth="1"/>
    <col min="2" max="2" width="7.5703125" bestFit="1" customWidth="1"/>
    <col min="3" max="3" width="8.5703125" bestFit="1" customWidth="1"/>
    <col min="4" max="4" width="9.85546875" customWidth="1"/>
    <col min="5" max="5" width="12.2851562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customWidth="1"/>
    <col min="10" max="10" width="8.42578125" bestFit="1" customWidth="1"/>
    <col min="11" max="11" width="11.140625" bestFit="1" customWidth="1"/>
    <col min="12" max="12" width="10.7109375" bestFit="1" customWidth="1"/>
    <col min="13" max="13" width="9" bestFit="1" customWidth="1"/>
    <col min="14" max="14" width="9.7109375" bestFit="1" customWidth="1"/>
    <col min="15" max="15" width="12" bestFit="1" customWidth="1"/>
    <col min="16" max="16" width="9" bestFit="1" customWidth="1"/>
    <col min="17" max="17" width="11.28515625" bestFit="1" customWidth="1"/>
    <col min="18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8.85546875" bestFit="1" customWidth="1"/>
    <col min="23" max="23" width="3.85546875" customWidth="1"/>
    <col min="24" max="24" width="8.5703125" bestFit="1" customWidth="1"/>
    <col min="25" max="25" width="10.5703125" bestFit="1" customWidth="1"/>
    <col min="26" max="26" width="10" bestFit="1" customWidth="1"/>
    <col min="27" max="27" width="10.85546875" customWidth="1"/>
    <col min="28" max="28" width="6.85546875" bestFit="1" customWidth="1"/>
    <col min="29" max="29" width="9.42578125" bestFit="1" customWidth="1"/>
    <col min="30" max="30" width="9.85546875" bestFit="1" customWidth="1"/>
  </cols>
  <sheetData>
    <row r="1" spans="1:30" x14ac:dyDescent="0.25">
      <c r="A1" s="9" t="s">
        <v>399</v>
      </c>
    </row>
    <row r="2" spans="1:30" x14ac:dyDescent="0.25">
      <c r="A2" s="9" t="s">
        <v>370</v>
      </c>
    </row>
    <row r="3" spans="1:30" x14ac:dyDescent="0.25">
      <c r="A3" s="9" t="s">
        <v>394</v>
      </c>
    </row>
    <row r="4" spans="1:30" s="11" customFormat="1" ht="64.5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99</v>
      </c>
      <c r="F4" s="16" t="s">
        <v>397</v>
      </c>
      <c r="G4" s="16" t="s">
        <v>102</v>
      </c>
      <c r="H4" s="16" t="s">
        <v>100</v>
      </c>
      <c r="I4" s="16" t="s">
        <v>104</v>
      </c>
      <c r="J4" s="16" t="s">
        <v>4</v>
      </c>
      <c r="K4" s="16" t="s">
        <v>368</v>
      </c>
      <c r="L4" s="16" t="s">
        <v>101</v>
      </c>
      <c r="M4" s="16" t="s">
        <v>5</v>
      </c>
      <c r="N4" s="16" t="s">
        <v>6</v>
      </c>
      <c r="O4" s="16" t="s">
        <v>377</v>
      </c>
      <c r="P4" s="16" t="s">
        <v>378</v>
      </c>
      <c r="Q4" s="16" t="s">
        <v>398</v>
      </c>
      <c r="R4" s="16" t="s">
        <v>380</v>
      </c>
      <c r="S4" s="16" t="s">
        <v>381</v>
      </c>
      <c r="T4" s="16" t="s">
        <v>105</v>
      </c>
      <c r="U4" s="16" t="s">
        <v>382</v>
      </c>
      <c r="V4" s="16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3" customFormat="1" x14ac:dyDescent="0.25"/>
    <row r="6" spans="1:30" x14ac:dyDescent="0.25">
      <c r="A6" t="s">
        <v>300</v>
      </c>
      <c r="B6">
        <v>60747</v>
      </c>
      <c r="C6" s="1">
        <v>35269</v>
      </c>
      <c r="D6" s="7">
        <v>527.5</v>
      </c>
      <c r="E6" s="7">
        <v>365.96</v>
      </c>
      <c r="F6" s="4">
        <f t="shared" ref="F6:F19" si="0">G6/(L6/100)</f>
        <v>1.7265266972183737</v>
      </c>
      <c r="G6" s="7">
        <v>1.62</v>
      </c>
      <c r="H6" s="7">
        <v>392.97</v>
      </c>
      <c r="I6" s="7">
        <v>50.49</v>
      </c>
      <c r="J6" s="7">
        <v>9.57</v>
      </c>
      <c r="K6" s="4">
        <f t="shared" ref="K6:K19" si="1">(F6/E6)*100</f>
        <v>0.47178016647130117</v>
      </c>
      <c r="L6" s="7">
        <v>93.83</v>
      </c>
      <c r="M6" s="7">
        <v>93.13</v>
      </c>
      <c r="N6" s="7">
        <v>0.44</v>
      </c>
      <c r="O6" s="7">
        <v>0.42</v>
      </c>
      <c r="P6" s="6">
        <f t="shared" ref="P6:P19" si="2">K6/O6</f>
        <v>1.1232861106459553</v>
      </c>
      <c r="Q6" s="7">
        <v>4.49</v>
      </c>
      <c r="R6" s="7">
        <v>2.65</v>
      </c>
      <c r="S6" s="7">
        <v>1.7</v>
      </c>
      <c r="T6" s="7">
        <v>2.2999999999999998</v>
      </c>
      <c r="U6" s="7">
        <v>0.36</v>
      </c>
      <c r="V6" s="7">
        <v>60.23</v>
      </c>
      <c r="X6" s="23">
        <f>RANK(U6,$U$6:$U$400)</f>
        <v>13</v>
      </c>
      <c r="Y6" s="23">
        <f t="shared" ref="Y6" si="3">RANK(T6,$T$6:$T$400)</f>
        <v>14</v>
      </c>
      <c r="Z6" s="23">
        <f t="shared" ref="Z6" si="4">RANK(R6,$R$6:$R$400)</f>
        <v>1</v>
      </c>
      <c r="AA6" s="23">
        <f>RANK(V6,$V$6:$V$400,1)</f>
        <v>2</v>
      </c>
      <c r="AB6" s="23">
        <f t="shared" ref="AB6" si="5">RANK(M6,$M$6:$M$400)</f>
        <v>4</v>
      </c>
      <c r="AC6" s="24">
        <f t="shared" ref="AC6" si="6">AVERAGE(X6:AB6)</f>
        <v>6.8</v>
      </c>
      <c r="AD6" s="23">
        <f t="shared" ref="AD6" si="7">RANK(AC6,$AC$6:$AC$400,1)</f>
        <v>5</v>
      </c>
    </row>
    <row r="7" spans="1:30" x14ac:dyDescent="0.25">
      <c r="A7" t="s">
        <v>301</v>
      </c>
      <c r="B7">
        <v>66305</v>
      </c>
      <c r="C7">
        <v>888</v>
      </c>
      <c r="D7" s="7">
        <v>2.98</v>
      </c>
      <c r="E7" s="7">
        <v>1.7</v>
      </c>
      <c r="F7" s="4">
        <v>0.02</v>
      </c>
      <c r="G7" s="7">
        <v>0</v>
      </c>
      <c r="H7" s="7">
        <v>2.31</v>
      </c>
      <c r="I7" s="7">
        <v>0.67</v>
      </c>
      <c r="J7" s="7">
        <v>22.43</v>
      </c>
      <c r="K7" s="4">
        <f t="shared" si="1"/>
        <v>1.1764705882352942</v>
      </c>
      <c r="L7" s="7">
        <v>11.31</v>
      </c>
      <c r="M7" s="7">
        <v>73.62</v>
      </c>
      <c r="N7" s="7">
        <v>0.18</v>
      </c>
      <c r="O7" s="7">
        <v>-0.1</v>
      </c>
      <c r="P7" s="6">
        <v>2</v>
      </c>
      <c r="Q7" s="7">
        <v>4.45</v>
      </c>
      <c r="R7" s="7">
        <v>1.28</v>
      </c>
      <c r="S7" s="7">
        <v>0.1</v>
      </c>
      <c r="T7" s="7">
        <v>2.91</v>
      </c>
      <c r="U7" s="7">
        <v>0.84</v>
      </c>
      <c r="V7" s="7">
        <v>62.41</v>
      </c>
      <c r="X7" s="23">
        <f t="shared" ref="X7:X19" si="8">RANK(U7,$U$6:$U$400)</f>
        <v>3</v>
      </c>
      <c r="Y7" s="23">
        <f t="shared" ref="Y7:Y19" si="9">RANK(T7,$T$6:$T$400)</f>
        <v>9</v>
      </c>
      <c r="Z7" s="23">
        <f t="shared" ref="Z7:Z19" si="10">RANK(R7,$R$6:$R$400)</f>
        <v>14</v>
      </c>
      <c r="AA7" s="23">
        <f t="shared" ref="AA7:AA19" si="11">RANK(V7,$V$6:$V$400,1)</f>
        <v>4</v>
      </c>
      <c r="AB7" s="23">
        <f t="shared" ref="AB7:AB19" si="12">RANK(M7,$M$6:$M$400)</f>
        <v>9</v>
      </c>
      <c r="AC7" s="24">
        <f t="shared" ref="AC7:AC19" si="13">AVERAGE(X7:AB7)</f>
        <v>7.8</v>
      </c>
      <c r="AD7" s="23">
        <f t="shared" ref="AD7:AD19" si="14">RANK(AC7,$AC$6:$AC$400,1)</f>
        <v>8</v>
      </c>
    </row>
    <row r="8" spans="1:30" x14ac:dyDescent="0.25">
      <c r="A8" t="s">
        <v>302</v>
      </c>
      <c r="B8">
        <v>63272</v>
      </c>
      <c r="C8" s="1">
        <v>39840</v>
      </c>
      <c r="D8" s="7">
        <v>423.97</v>
      </c>
      <c r="E8" s="7">
        <v>345.93</v>
      </c>
      <c r="F8" s="4">
        <f t="shared" si="0"/>
        <v>1.1123348017621146</v>
      </c>
      <c r="G8" s="7">
        <v>2.02</v>
      </c>
      <c r="H8" s="7">
        <v>383.13</v>
      </c>
      <c r="I8" s="7">
        <v>37.06</v>
      </c>
      <c r="J8" s="7">
        <v>8.74</v>
      </c>
      <c r="K8" s="4">
        <f t="shared" si="1"/>
        <v>0.32154910003819115</v>
      </c>
      <c r="L8" s="7">
        <v>181.6</v>
      </c>
      <c r="M8" s="7">
        <v>90.29</v>
      </c>
      <c r="N8" s="7">
        <v>0.57999999999999996</v>
      </c>
      <c r="O8" s="7">
        <v>0.17</v>
      </c>
      <c r="P8" s="6">
        <f t="shared" si="2"/>
        <v>1.8914652943423007</v>
      </c>
      <c r="Q8" s="7">
        <v>5.19</v>
      </c>
      <c r="R8" s="7">
        <v>2.33</v>
      </c>
      <c r="S8" s="7">
        <v>0.37</v>
      </c>
      <c r="T8" s="7">
        <v>4.54</v>
      </c>
      <c r="U8" s="7">
        <v>0.99</v>
      </c>
      <c r="V8" s="7">
        <v>77.13</v>
      </c>
      <c r="X8" s="23">
        <f t="shared" si="8"/>
        <v>2</v>
      </c>
      <c r="Y8" s="23">
        <f t="shared" si="9"/>
        <v>2</v>
      </c>
      <c r="Z8" s="23">
        <f t="shared" si="10"/>
        <v>7</v>
      </c>
      <c r="AA8" s="23">
        <f t="shared" si="11"/>
        <v>13</v>
      </c>
      <c r="AB8" s="23">
        <f t="shared" si="12"/>
        <v>6</v>
      </c>
      <c r="AC8" s="24">
        <f t="shared" si="13"/>
        <v>6</v>
      </c>
      <c r="AD8" s="23">
        <f t="shared" si="14"/>
        <v>4</v>
      </c>
    </row>
    <row r="9" spans="1:30" x14ac:dyDescent="0.25">
      <c r="A9" t="s">
        <v>303</v>
      </c>
      <c r="B9">
        <v>65088</v>
      </c>
      <c r="C9" s="1">
        <v>22007</v>
      </c>
      <c r="D9" s="7">
        <v>298.14999999999998</v>
      </c>
      <c r="E9" s="7">
        <v>214.74</v>
      </c>
      <c r="F9" s="4">
        <f t="shared" si="0"/>
        <v>1.0170603674540681</v>
      </c>
      <c r="G9" s="7">
        <v>0.31</v>
      </c>
      <c r="H9" s="7">
        <v>269.17</v>
      </c>
      <c r="I9" s="7">
        <v>26.66</v>
      </c>
      <c r="J9" s="7">
        <v>8.94</v>
      </c>
      <c r="K9" s="4">
        <f t="shared" si="1"/>
        <v>0.47362408841113357</v>
      </c>
      <c r="L9" s="7">
        <v>30.48</v>
      </c>
      <c r="M9" s="7">
        <v>79.78</v>
      </c>
      <c r="N9" s="7">
        <v>0.14000000000000001</v>
      </c>
      <c r="O9" s="7">
        <v>0.28000000000000003</v>
      </c>
      <c r="P9" s="6">
        <f t="shared" si="2"/>
        <v>1.691514601468334</v>
      </c>
      <c r="Q9" s="7">
        <v>4.74</v>
      </c>
      <c r="R9" s="7">
        <v>1.93</v>
      </c>
      <c r="S9" s="7">
        <v>0.93</v>
      </c>
      <c r="T9" s="7">
        <v>3.2</v>
      </c>
      <c r="U9" s="7">
        <v>0.47</v>
      </c>
      <c r="V9" s="7">
        <v>71.430000000000007</v>
      </c>
      <c r="X9" s="23">
        <f t="shared" si="8"/>
        <v>10</v>
      </c>
      <c r="Y9" s="23">
        <f t="shared" si="9"/>
        <v>6</v>
      </c>
      <c r="Z9" s="23">
        <f t="shared" si="10"/>
        <v>13</v>
      </c>
      <c r="AA9" s="23">
        <f t="shared" si="11"/>
        <v>9</v>
      </c>
      <c r="AB9" s="23">
        <f t="shared" si="12"/>
        <v>7</v>
      </c>
      <c r="AC9" s="24">
        <f t="shared" si="13"/>
        <v>9</v>
      </c>
      <c r="AD9" s="23">
        <f t="shared" si="14"/>
        <v>11</v>
      </c>
    </row>
    <row r="10" spans="1:30" x14ac:dyDescent="0.25">
      <c r="A10" t="s">
        <v>304</v>
      </c>
      <c r="B10">
        <v>65491</v>
      </c>
      <c r="C10" s="1">
        <v>12243</v>
      </c>
      <c r="D10" s="7">
        <v>190.24</v>
      </c>
      <c r="E10" s="7">
        <v>125.97</v>
      </c>
      <c r="F10" s="4">
        <f t="shared" si="0"/>
        <v>0.63233965672990056</v>
      </c>
      <c r="G10" s="7">
        <v>0.21</v>
      </c>
      <c r="H10" s="7">
        <v>171.59</v>
      </c>
      <c r="I10" s="7">
        <v>16.38</v>
      </c>
      <c r="J10" s="7">
        <v>8.61</v>
      </c>
      <c r="K10" s="4">
        <f t="shared" si="1"/>
        <v>0.50197638860831995</v>
      </c>
      <c r="L10" s="7">
        <v>33.21</v>
      </c>
      <c r="M10" s="7">
        <v>73.41</v>
      </c>
      <c r="N10" s="7">
        <v>0.17</v>
      </c>
      <c r="O10" s="7">
        <v>0.18</v>
      </c>
      <c r="P10" s="6">
        <f t="shared" si="2"/>
        <v>2.7887577144906666</v>
      </c>
      <c r="Q10" s="7">
        <v>4.46</v>
      </c>
      <c r="R10" s="7">
        <v>2.4500000000000002</v>
      </c>
      <c r="S10" s="7">
        <v>0.6</v>
      </c>
      <c r="T10" s="7">
        <v>3.3</v>
      </c>
      <c r="U10" s="7">
        <v>0.49</v>
      </c>
      <c r="V10" s="7">
        <v>76.7</v>
      </c>
      <c r="X10" s="23">
        <f t="shared" si="8"/>
        <v>9</v>
      </c>
      <c r="Y10" s="23">
        <f t="shared" si="9"/>
        <v>5</v>
      </c>
      <c r="Z10" s="23">
        <f t="shared" si="10"/>
        <v>4</v>
      </c>
      <c r="AA10" s="23">
        <f t="shared" si="11"/>
        <v>12</v>
      </c>
      <c r="AB10" s="23">
        <f t="shared" si="12"/>
        <v>10</v>
      </c>
      <c r="AC10" s="24">
        <f t="shared" si="13"/>
        <v>8</v>
      </c>
      <c r="AD10" s="23">
        <f t="shared" si="14"/>
        <v>9</v>
      </c>
    </row>
    <row r="11" spans="1:30" x14ac:dyDescent="0.25">
      <c r="A11" t="s">
        <v>305</v>
      </c>
      <c r="B11">
        <v>17793</v>
      </c>
      <c r="C11" s="1">
        <v>1442</v>
      </c>
      <c r="D11" s="7">
        <v>5.26</v>
      </c>
      <c r="E11" s="7">
        <v>3.52</v>
      </c>
      <c r="F11" s="4">
        <v>7.0000000000000007E-2</v>
      </c>
      <c r="G11" s="7">
        <v>0</v>
      </c>
      <c r="H11" s="7">
        <v>4.5999999999999996</v>
      </c>
      <c r="I11" s="7">
        <v>0.65</v>
      </c>
      <c r="J11" s="7">
        <v>12.36</v>
      </c>
      <c r="K11" s="4">
        <f t="shared" si="1"/>
        <v>1.988636363636364</v>
      </c>
      <c r="L11" s="7">
        <v>6.73</v>
      </c>
      <c r="M11" s="7">
        <v>76.47</v>
      </c>
      <c r="N11" s="7">
        <v>0.13</v>
      </c>
      <c r="O11" s="7">
        <v>1.05</v>
      </c>
      <c r="P11" s="6">
        <v>3</v>
      </c>
      <c r="Q11" s="7">
        <v>5.44</v>
      </c>
      <c r="R11" s="7">
        <v>2.16</v>
      </c>
      <c r="S11" s="7">
        <v>0.62</v>
      </c>
      <c r="T11" s="7">
        <v>3.82</v>
      </c>
      <c r="U11" s="7">
        <v>0.05</v>
      </c>
      <c r="V11" s="7">
        <v>75.87</v>
      </c>
      <c r="X11" s="23">
        <f t="shared" si="8"/>
        <v>14</v>
      </c>
      <c r="Y11" s="23">
        <f t="shared" si="9"/>
        <v>3</v>
      </c>
      <c r="Z11" s="23">
        <f t="shared" si="10"/>
        <v>11</v>
      </c>
      <c r="AA11" s="23">
        <f t="shared" si="11"/>
        <v>11</v>
      </c>
      <c r="AB11" s="23">
        <f t="shared" si="12"/>
        <v>8</v>
      </c>
      <c r="AC11" s="24">
        <f t="shared" si="13"/>
        <v>9.4</v>
      </c>
      <c r="AD11" s="23">
        <f t="shared" si="14"/>
        <v>12</v>
      </c>
    </row>
    <row r="12" spans="1:30" x14ac:dyDescent="0.25">
      <c r="A12" t="s">
        <v>306</v>
      </c>
      <c r="B12">
        <v>12963</v>
      </c>
      <c r="C12" s="1">
        <v>1869</v>
      </c>
      <c r="D12" s="7">
        <v>9.83</v>
      </c>
      <c r="E12" s="7">
        <v>6.29</v>
      </c>
      <c r="F12" s="4">
        <f t="shared" si="0"/>
        <v>4.0117678523669424E-2</v>
      </c>
      <c r="G12" s="7">
        <v>0.21</v>
      </c>
      <c r="H12" s="7">
        <v>9.0299999999999994</v>
      </c>
      <c r="I12" s="7">
        <v>0.79</v>
      </c>
      <c r="J12" s="7">
        <v>8.06</v>
      </c>
      <c r="K12" s="4">
        <f t="shared" si="1"/>
        <v>0.63780093042399721</v>
      </c>
      <c r="L12" s="7">
        <v>523.46</v>
      </c>
      <c r="M12" s="7">
        <v>69.7</v>
      </c>
      <c r="N12" s="7">
        <v>3.3</v>
      </c>
      <c r="O12" s="7">
        <v>0.14000000000000001</v>
      </c>
      <c r="P12" s="6">
        <f t="shared" si="2"/>
        <v>4.5557209315999794</v>
      </c>
      <c r="Q12" s="7">
        <v>6.44</v>
      </c>
      <c r="R12" s="7">
        <v>2.41</v>
      </c>
      <c r="S12" s="7">
        <v>7.0000000000000007E-2</v>
      </c>
      <c r="T12" s="7">
        <v>5.16</v>
      </c>
      <c r="U12" s="7">
        <v>0.8</v>
      </c>
      <c r="V12" s="7">
        <v>80.959999999999994</v>
      </c>
      <c r="X12" s="23">
        <f t="shared" si="8"/>
        <v>4</v>
      </c>
      <c r="Y12" s="23">
        <f t="shared" si="9"/>
        <v>1</v>
      </c>
      <c r="Z12" s="23">
        <f t="shared" si="10"/>
        <v>5</v>
      </c>
      <c r="AA12" s="23">
        <f t="shared" si="11"/>
        <v>14</v>
      </c>
      <c r="AB12" s="23">
        <f t="shared" si="12"/>
        <v>11</v>
      </c>
      <c r="AC12" s="24">
        <f t="shared" si="13"/>
        <v>7</v>
      </c>
      <c r="AD12" s="23">
        <f t="shared" si="14"/>
        <v>6</v>
      </c>
    </row>
    <row r="13" spans="1:30" x14ac:dyDescent="0.25">
      <c r="A13" t="s">
        <v>307</v>
      </c>
      <c r="B13">
        <v>4746</v>
      </c>
      <c r="C13" s="1">
        <v>14128</v>
      </c>
      <c r="D13" s="7">
        <v>277.08999999999997</v>
      </c>
      <c r="E13" s="7">
        <v>120.01</v>
      </c>
      <c r="F13" s="4">
        <f t="shared" si="0"/>
        <v>0.29463759575721865</v>
      </c>
      <c r="G13" s="7">
        <v>0.05</v>
      </c>
      <c r="H13" s="7">
        <v>237.78</v>
      </c>
      <c r="I13" s="7">
        <v>36.799999999999997</v>
      </c>
      <c r="J13" s="7">
        <v>13.28</v>
      </c>
      <c r="K13" s="4">
        <f t="shared" si="1"/>
        <v>0.24551087055846899</v>
      </c>
      <c r="L13" s="7">
        <v>16.97</v>
      </c>
      <c r="M13" s="7">
        <v>50.47</v>
      </c>
      <c r="N13" s="7">
        <v>0.04</v>
      </c>
      <c r="O13" s="7">
        <v>0.08</v>
      </c>
      <c r="P13" s="6">
        <f t="shared" si="2"/>
        <v>3.0688858819808624</v>
      </c>
      <c r="Q13" s="7">
        <v>4.3499999999999996</v>
      </c>
      <c r="R13" s="7">
        <v>2.04</v>
      </c>
      <c r="S13" s="7">
        <v>0.63</v>
      </c>
      <c r="T13" s="7">
        <v>2.44</v>
      </c>
      <c r="U13" s="7">
        <v>0.43</v>
      </c>
      <c r="V13" s="7">
        <v>71.13</v>
      </c>
      <c r="X13" s="23">
        <f t="shared" si="8"/>
        <v>11</v>
      </c>
      <c r="Y13" s="23">
        <f t="shared" si="9"/>
        <v>12</v>
      </c>
      <c r="Z13" s="23">
        <f t="shared" si="10"/>
        <v>12</v>
      </c>
      <c r="AA13" s="23">
        <f t="shared" si="11"/>
        <v>8</v>
      </c>
      <c r="AB13" s="23">
        <f t="shared" si="12"/>
        <v>13</v>
      </c>
      <c r="AC13" s="24">
        <f t="shared" si="13"/>
        <v>11.2</v>
      </c>
      <c r="AD13" s="23">
        <f t="shared" si="14"/>
        <v>14</v>
      </c>
    </row>
    <row r="14" spans="1:30" x14ac:dyDescent="0.25">
      <c r="A14" t="s">
        <v>308</v>
      </c>
      <c r="B14">
        <v>66207</v>
      </c>
      <c r="C14" s="1">
        <v>3592</v>
      </c>
      <c r="D14" s="7">
        <v>47.22</v>
      </c>
      <c r="E14" s="7">
        <v>12.08</v>
      </c>
      <c r="F14" s="4">
        <f t="shared" si="0"/>
        <v>0.12269938650306748</v>
      </c>
      <c r="G14" s="7">
        <v>0.01</v>
      </c>
      <c r="H14" s="7">
        <v>37.85</v>
      </c>
      <c r="I14" s="7">
        <v>9.2200000000000006</v>
      </c>
      <c r="J14" s="7">
        <v>19.53</v>
      </c>
      <c r="K14" s="4">
        <f t="shared" si="1"/>
        <v>1.0157233982042011</v>
      </c>
      <c r="L14" s="7">
        <v>8.15</v>
      </c>
      <c r="M14" s="7">
        <v>31.92</v>
      </c>
      <c r="N14" s="7">
        <v>7.0000000000000007E-2</v>
      </c>
      <c r="O14" s="7">
        <v>0.22</v>
      </c>
      <c r="P14" s="6">
        <f t="shared" si="2"/>
        <v>4.6169245372918235</v>
      </c>
      <c r="Q14" s="7">
        <v>5.56</v>
      </c>
      <c r="R14" s="7">
        <v>2.19</v>
      </c>
      <c r="S14" s="7">
        <v>0.28000000000000003</v>
      </c>
      <c r="T14" s="7">
        <v>2.86</v>
      </c>
      <c r="U14" s="7">
        <v>0.69</v>
      </c>
      <c r="V14" s="7">
        <v>72.290000000000006</v>
      </c>
      <c r="X14" s="23">
        <f t="shared" si="8"/>
        <v>7</v>
      </c>
      <c r="Y14" s="23">
        <f t="shared" si="9"/>
        <v>10</v>
      </c>
      <c r="Z14" s="23">
        <f t="shared" si="10"/>
        <v>10</v>
      </c>
      <c r="AA14" s="23">
        <f t="shared" si="11"/>
        <v>10</v>
      </c>
      <c r="AB14" s="23">
        <f t="shared" si="12"/>
        <v>14</v>
      </c>
      <c r="AC14" s="24">
        <f t="shared" si="13"/>
        <v>10.199999999999999</v>
      </c>
      <c r="AD14" s="23">
        <f t="shared" si="14"/>
        <v>13</v>
      </c>
    </row>
    <row r="15" spans="1:30" x14ac:dyDescent="0.25">
      <c r="A15" t="s">
        <v>309</v>
      </c>
      <c r="B15">
        <v>68219</v>
      </c>
      <c r="C15" s="1">
        <v>135353</v>
      </c>
      <c r="D15" s="7">
        <v>1509.29</v>
      </c>
      <c r="E15" s="7">
        <v>1303.55</v>
      </c>
      <c r="F15" s="4">
        <f t="shared" si="0"/>
        <v>6.3859981078524131</v>
      </c>
      <c r="G15" s="7">
        <v>2.7</v>
      </c>
      <c r="H15" s="7">
        <v>1251.8900000000001</v>
      </c>
      <c r="I15" s="7">
        <v>150.56</v>
      </c>
      <c r="J15" s="7">
        <v>9.98</v>
      </c>
      <c r="K15" s="4">
        <f t="shared" si="1"/>
        <v>0.48989283938877787</v>
      </c>
      <c r="L15" s="7">
        <v>42.28</v>
      </c>
      <c r="M15" s="7">
        <v>104.13</v>
      </c>
      <c r="N15" s="7">
        <v>0.21</v>
      </c>
      <c r="O15" s="7">
        <v>0.32</v>
      </c>
      <c r="P15" s="6">
        <f t="shared" si="2"/>
        <v>1.5309151230899307</v>
      </c>
      <c r="Q15" s="7">
        <v>4.12</v>
      </c>
      <c r="R15" s="7">
        <v>2.63</v>
      </c>
      <c r="S15" s="7">
        <v>1.08</v>
      </c>
      <c r="T15" s="7">
        <v>2.92</v>
      </c>
      <c r="U15" s="7">
        <v>0.74</v>
      </c>
      <c r="V15" s="7">
        <v>61.73</v>
      </c>
      <c r="X15" s="23">
        <f t="shared" si="8"/>
        <v>6</v>
      </c>
      <c r="Y15" s="23">
        <f t="shared" si="9"/>
        <v>8</v>
      </c>
      <c r="Z15" s="23">
        <f t="shared" si="10"/>
        <v>2</v>
      </c>
      <c r="AA15" s="23">
        <f t="shared" si="11"/>
        <v>3</v>
      </c>
      <c r="AB15" s="23">
        <f t="shared" si="12"/>
        <v>1</v>
      </c>
      <c r="AC15" s="24">
        <f t="shared" si="13"/>
        <v>4</v>
      </c>
      <c r="AD15" s="23">
        <f t="shared" si="14"/>
        <v>1</v>
      </c>
    </row>
    <row r="16" spans="1:30" x14ac:dyDescent="0.25">
      <c r="A16" t="s">
        <v>310</v>
      </c>
      <c r="B16">
        <v>24816</v>
      </c>
      <c r="C16" s="1">
        <v>1879</v>
      </c>
      <c r="D16" s="7">
        <v>19.399999999999999</v>
      </c>
      <c r="E16" s="7">
        <v>10.25</v>
      </c>
      <c r="F16" s="4">
        <f t="shared" si="0"/>
        <v>3.5480494598094693E-2</v>
      </c>
      <c r="G16" s="7">
        <v>0.2</v>
      </c>
      <c r="H16" s="7">
        <v>16.93</v>
      </c>
      <c r="I16" s="7">
        <v>2.44</v>
      </c>
      <c r="J16" s="7">
        <v>12.59</v>
      </c>
      <c r="K16" s="4">
        <f t="shared" si="1"/>
        <v>0.34615116681067992</v>
      </c>
      <c r="L16" s="7">
        <v>563.69000000000005</v>
      </c>
      <c r="M16" s="7">
        <v>60.57</v>
      </c>
      <c r="N16" s="7">
        <v>1.98</v>
      </c>
      <c r="O16" s="7">
        <v>0.06</v>
      </c>
      <c r="P16" s="6">
        <f t="shared" si="2"/>
        <v>5.7691861135113323</v>
      </c>
      <c r="Q16" s="7">
        <v>5.71</v>
      </c>
      <c r="R16" s="7">
        <v>2.25</v>
      </c>
      <c r="S16" s="7">
        <v>0.64</v>
      </c>
      <c r="T16" s="7">
        <v>3.47</v>
      </c>
      <c r="U16" s="7">
        <v>0.67</v>
      </c>
      <c r="V16" s="7">
        <v>70.569999999999993</v>
      </c>
      <c r="X16" s="23">
        <f t="shared" si="8"/>
        <v>8</v>
      </c>
      <c r="Y16" s="23">
        <f t="shared" si="9"/>
        <v>4</v>
      </c>
      <c r="Z16" s="23">
        <f t="shared" si="10"/>
        <v>9</v>
      </c>
      <c r="AA16" s="23">
        <f t="shared" si="11"/>
        <v>7</v>
      </c>
      <c r="AB16" s="23">
        <f t="shared" si="12"/>
        <v>12</v>
      </c>
      <c r="AC16" s="24">
        <f t="shared" si="13"/>
        <v>8</v>
      </c>
      <c r="AD16" s="23">
        <f t="shared" si="14"/>
        <v>9</v>
      </c>
    </row>
    <row r="17" spans="1:30" x14ac:dyDescent="0.25">
      <c r="A17" t="s">
        <v>311</v>
      </c>
      <c r="B17">
        <v>68375</v>
      </c>
      <c r="C17" s="1">
        <v>278664</v>
      </c>
      <c r="D17" s="7">
        <v>3699.55</v>
      </c>
      <c r="E17" s="7">
        <v>3036.41</v>
      </c>
      <c r="F17" s="4">
        <f t="shared" si="0"/>
        <v>9.6200028252578029</v>
      </c>
      <c r="G17" s="7">
        <v>6.81</v>
      </c>
      <c r="H17" s="7">
        <v>3021.02</v>
      </c>
      <c r="I17" s="7">
        <v>448.63</v>
      </c>
      <c r="J17" s="7">
        <v>12.13</v>
      </c>
      <c r="K17" s="4">
        <f t="shared" si="1"/>
        <v>0.31682160265767151</v>
      </c>
      <c r="L17" s="7">
        <v>70.790000000000006</v>
      </c>
      <c r="M17" s="7">
        <v>100.51</v>
      </c>
      <c r="N17" s="7">
        <v>0.22</v>
      </c>
      <c r="O17" s="7">
        <v>0.33</v>
      </c>
      <c r="P17" s="6">
        <f t="shared" si="2"/>
        <v>0.96006546259900449</v>
      </c>
      <c r="Q17" s="7">
        <v>4.03</v>
      </c>
      <c r="R17" s="7">
        <v>2.33</v>
      </c>
      <c r="S17" s="7">
        <v>1.36</v>
      </c>
      <c r="T17" s="7">
        <v>2.4900000000000002</v>
      </c>
      <c r="U17" s="7">
        <v>1.03</v>
      </c>
      <c r="V17" s="7">
        <v>58.36</v>
      </c>
      <c r="X17" s="23">
        <f t="shared" si="8"/>
        <v>1</v>
      </c>
      <c r="Y17" s="23">
        <f t="shared" si="9"/>
        <v>11</v>
      </c>
      <c r="Z17" s="23">
        <f t="shared" si="10"/>
        <v>7</v>
      </c>
      <c r="AA17" s="23">
        <f t="shared" si="11"/>
        <v>1</v>
      </c>
      <c r="AB17" s="23">
        <f t="shared" si="12"/>
        <v>3</v>
      </c>
      <c r="AC17" s="24">
        <f t="shared" si="13"/>
        <v>4.5999999999999996</v>
      </c>
      <c r="AD17" s="23">
        <f t="shared" si="14"/>
        <v>2</v>
      </c>
    </row>
    <row r="18" spans="1:30" x14ac:dyDescent="0.25">
      <c r="A18" t="s">
        <v>312</v>
      </c>
      <c r="B18">
        <v>63829</v>
      </c>
      <c r="C18" s="1">
        <v>109008</v>
      </c>
      <c r="D18" s="7">
        <v>1047.96</v>
      </c>
      <c r="E18" s="7">
        <v>856.55</v>
      </c>
      <c r="F18" s="4">
        <f t="shared" si="0"/>
        <v>4.8709206039941551</v>
      </c>
      <c r="G18" s="7">
        <v>1</v>
      </c>
      <c r="H18" s="7">
        <v>925.92</v>
      </c>
      <c r="I18" s="7">
        <v>89.05</v>
      </c>
      <c r="J18" s="7">
        <v>8.5</v>
      </c>
      <c r="K18" s="4">
        <f t="shared" si="1"/>
        <v>0.56866739875012029</v>
      </c>
      <c r="L18" s="7">
        <v>20.53</v>
      </c>
      <c r="M18" s="7">
        <v>92.51</v>
      </c>
      <c r="N18" s="7">
        <v>0.12</v>
      </c>
      <c r="O18" s="7">
        <v>0.25</v>
      </c>
      <c r="P18" s="6">
        <f t="shared" si="2"/>
        <v>2.2746695950004812</v>
      </c>
      <c r="Q18" s="7">
        <v>3.93</v>
      </c>
      <c r="R18" s="7">
        <v>2.5299999999999998</v>
      </c>
      <c r="S18" s="7">
        <v>0.74</v>
      </c>
      <c r="T18" s="7">
        <v>3.04</v>
      </c>
      <c r="U18" s="7">
        <v>0.78</v>
      </c>
      <c r="V18" s="7">
        <v>68.39</v>
      </c>
      <c r="X18" s="23">
        <f t="shared" si="8"/>
        <v>5</v>
      </c>
      <c r="Y18" s="23">
        <f t="shared" si="9"/>
        <v>7</v>
      </c>
      <c r="Z18" s="23">
        <f t="shared" si="10"/>
        <v>3</v>
      </c>
      <c r="AA18" s="23">
        <f t="shared" si="11"/>
        <v>6</v>
      </c>
      <c r="AB18" s="23">
        <f t="shared" si="12"/>
        <v>5</v>
      </c>
      <c r="AC18" s="24">
        <f t="shared" si="13"/>
        <v>5.2</v>
      </c>
      <c r="AD18" s="23">
        <f t="shared" si="14"/>
        <v>3</v>
      </c>
    </row>
    <row r="19" spans="1:30" x14ac:dyDescent="0.25">
      <c r="A19" t="s">
        <v>313</v>
      </c>
      <c r="B19">
        <v>68210</v>
      </c>
      <c r="C19" s="1">
        <v>57060</v>
      </c>
      <c r="D19" s="7">
        <v>702.21</v>
      </c>
      <c r="E19" s="7">
        <v>604.95000000000005</v>
      </c>
      <c r="F19" s="4">
        <f t="shared" si="0"/>
        <v>2.2743095845903918</v>
      </c>
      <c r="G19" s="7">
        <v>1.96</v>
      </c>
      <c r="H19" s="7">
        <v>587.70000000000005</v>
      </c>
      <c r="I19" s="7">
        <v>54.39</v>
      </c>
      <c r="J19" s="7">
        <v>7.75</v>
      </c>
      <c r="K19" s="4">
        <f t="shared" si="1"/>
        <v>0.37595000985046562</v>
      </c>
      <c r="L19" s="7">
        <v>86.18</v>
      </c>
      <c r="M19" s="7">
        <v>102.93</v>
      </c>
      <c r="N19" s="7">
        <v>0.32</v>
      </c>
      <c r="O19" s="7">
        <v>7.0000000000000007E-2</v>
      </c>
      <c r="P19" s="6">
        <f t="shared" si="2"/>
        <v>5.3707144264352227</v>
      </c>
      <c r="Q19" s="7">
        <v>3.96</v>
      </c>
      <c r="R19" s="7">
        <v>2.37</v>
      </c>
      <c r="S19" s="7">
        <v>1.4</v>
      </c>
      <c r="T19" s="7">
        <v>2.39</v>
      </c>
      <c r="U19" s="7">
        <v>0.4</v>
      </c>
      <c r="V19" s="7">
        <v>62.59</v>
      </c>
      <c r="X19" s="23">
        <f t="shared" si="8"/>
        <v>12</v>
      </c>
      <c r="Y19" s="23">
        <f t="shared" si="9"/>
        <v>13</v>
      </c>
      <c r="Z19" s="23">
        <f t="shared" si="10"/>
        <v>6</v>
      </c>
      <c r="AA19" s="23">
        <f t="shared" si="11"/>
        <v>5</v>
      </c>
      <c r="AB19" s="23">
        <f t="shared" si="12"/>
        <v>2</v>
      </c>
      <c r="AC19" s="24">
        <f t="shared" si="13"/>
        <v>7.6</v>
      </c>
      <c r="AD19" s="23">
        <f t="shared" si="14"/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94529"/>
  </sheetPr>
  <dimension ref="A1:AD59"/>
  <sheetViews>
    <sheetView tabSelected="1" workbookViewId="0">
      <pane ySplit="4" topLeftCell="A5" activePane="bottomLeft" state="frozen"/>
      <selection pane="bottomLeft" activeCell="O4" sqref="O4"/>
    </sheetView>
  </sheetViews>
  <sheetFormatPr defaultRowHeight="15" x14ac:dyDescent="0.25"/>
  <cols>
    <col min="1" max="1" width="37" bestFit="1" customWidth="1"/>
    <col min="2" max="2" width="7.5703125" bestFit="1" customWidth="1"/>
    <col min="3" max="3" width="8.5703125" bestFit="1" customWidth="1"/>
    <col min="4" max="4" width="9.85546875" customWidth="1"/>
    <col min="5" max="5" width="12.28515625" bestFit="1" customWidth="1"/>
    <col min="6" max="6" width="11.28515625" customWidth="1"/>
    <col min="7" max="7" width="9.7109375" bestFit="1" customWidth="1"/>
    <col min="8" max="8" width="10.28515625" bestFit="1" customWidth="1"/>
    <col min="9" max="9" width="11" bestFit="1" customWidth="1"/>
    <col min="10" max="10" width="11.85546875" bestFit="1" customWidth="1"/>
    <col min="11" max="11" width="6.85546875" bestFit="1" customWidth="1"/>
    <col min="12" max="12" width="10.7109375" bestFit="1" customWidth="1"/>
    <col min="13" max="14" width="9.7109375" bestFit="1" customWidth="1"/>
    <col min="15" max="15" width="12" bestFit="1" customWidth="1"/>
    <col min="16" max="16" width="9" bestFit="1" customWidth="1"/>
    <col min="17" max="18" width="10.85546875" bestFit="1" customWidth="1"/>
    <col min="19" max="19" width="11.42578125" bestFit="1" customWidth="1"/>
    <col min="20" max="20" width="10.7109375" bestFit="1" customWidth="1"/>
    <col min="21" max="21" width="11.140625" bestFit="1" customWidth="1"/>
    <col min="22" max="22" width="10.5703125" bestFit="1" customWidth="1"/>
    <col min="23" max="23" width="4.140625" customWidth="1"/>
    <col min="24" max="24" width="8.5703125" bestFit="1" customWidth="1"/>
    <col min="25" max="25" width="6.42578125" bestFit="1" customWidth="1"/>
    <col min="26" max="26" width="10" bestFit="1" customWidth="1"/>
    <col min="27" max="27" width="8.85546875" bestFit="1" customWidth="1"/>
    <col min="28" max="28" width="6.85546875" bestFit="1" customWidth="1"/>
    <col min="29" max="30" width="7.42578125" bestFit="1" customWidth="1"/>
  </cols>
  <sheetData>
    <row r="1" spans="1:30" x14ac:dyDescent="0.25">
      <c r="A1" s="9" t="s">
        <v>400</v>
      </c>
    </row>
    <row r="2" spans="1:30" x14ac:dyDescent="0.25">
      <c r="A2" s="9" t="s">
        <v>370</v>
      </c>
    </row>
    <row r="3" spans="1:30" x14ac:dyDescent="0.25">
      <c r="A3" s="9" t="s">
        <v>394</v>
      </c>
    </row>
    <row r="4" spans="1:30" s="11" customFormat="1" ht="64.5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99</v>
      </c>
      <c r="F4" s="17" t="s">
        <v>397</v>
      </c>
      <c r="G4" s="17" t="s">
        <v>102</v>
      </c>
      <c r="H4" s="17" t="s">
        <v>100</v>
      </c>
      <c r="I4" s="17" t="s">
        <v>104</v>
      </c>
      <c r="J4" s="17" t="s">
        <v>4</v>
      </c>
      <c r="K4" s="17" t="s">
        <v>395</v>
      </c>
      <c r="L4" s="17" t="s">
        <v>101</v>
      </c>
      <c r="M4" s="17" t="s">
        <v>5</v>
      </c>
      <c r="N4" s="17" t="s">
        <v>6</v>
      </c>
      <c r="O4" s="17" t="s">
        <v>377</v>
      </c>
      <c r="P4" s="17" t="s">
        <v>378</v>
      </c>
      <c r="Q4" s="17" t="s">
        <v>379</v>
      </c>
      <c r="R4" s="17" t="s">
        <v>380</v>
      </c>
      <c r="S4" s="17" t="s">
        <v>381</v>
      </c>
      <c r="T4" s="17" t="s">
        <v>105</v>
      </c>
      <c r="U4" s="17" t="s">
        <v>382</v>
      </c>
      <c r="V4" s="17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3" customFormat="1" x14ac:dyDescent="0.25"/>
    <row r="6" spans="1:30" x14ac:dyDescent="0.25">
      <c r="A6" t="s">
        <v>314</v>
      </c>
      <c r="B6">
        <v>15619</v>
      </c>
      <c r="C6" s="1">
        <v>15242</v>
      </c>
      <c r="D6" s="7">
        <v>220.08</v>
      </c>
      <c r="E6" s="7">
        <v>160.38</v>
      </c>
      <c r="F6" s="4">
        <f t="shared" ref="F6:F59" si="0">G6/(L6/100)</f>
        <v>0.39616384332705923</v>
      </c>
      <c r="G6" s="7">
        <v>2.21</v>
      </c>
      <c r="H6" s="7">
        <v>187.48</v>
      </c>
      <c r="I6" s="7">
        <v>31.03</v>
      </c>
      <c r="J6" s="7">
        <v>14.1</v>
      </c>
      <c r="K6" s="4">
        <f t="shared" ref="K6:K59" si="1">(F6/E6)*100</f>
        <v>0.24701573969763013</v>
      </c>
      <c r="L6" s="7">
        <v>557.85</v>
      </c>
      <c r="M6" s="7">
        <v>85.55</v>
      </c>
      <c r="N6" s="7">
        <v>1.38</v>
      </c>
      <c r="O6" s="7">
        <v>0.15</v>
      </c>
      <c r="P6" s="6">
        <f>K6/O6</f>
        <v>1.646771597984201</v>
      </c>
      <c r="Q6" s="7">
        <v>5.04</v>
      </c>
      <c r="R6" s="7">
        <v>2.56</v>
      </c>
      <c r="S6" s="7">
        <v>0.73</v>
      </c>
      <c r="T6" s="7">
        <v>3.77</v>
      </c>
      <c r="U6" s="7">
        <v>0.99</v>
      </c>
      <c r="V6" s="7">
        <v>67.37</v>
      </c>
      <c r="X6" s="23">
        <f t="shared" ref="X6" si="2">RANK(U6,$U$6:$U$400)</f>
        <v>12</v>
      </c>
      <c r="Y6" s="23">
        <f t="shared" ref="Y6" si="3">RANK(T6,$T$6:$T$400)</f>
        <v>26</v>
      </c>
      <c r="Z6" s="23">
        <f t="shared" ref="Z6" si="4">RANK(R6,$R$6:$R$400)</f>
        <v>8</v>
      </c>
      <c r="AA6" s="23">
        <f t="shared" ref="AA6" si="5">RANK(V6,$V$6:$V$400,1)</f>
        <v>19</v>
      </c>
      <c r="AB6" s="23">
        <f t="shared" ref="AB6" si="6">RANK(M6,$M$6:$M$400)</f>
        <v>24</v>
      </c>
      <c r="AC6" s="24">
        <f t="shared" ref="AC6" si="7">AVERAGE(X6:AB6)</f>
        <v>17.8</v>
      </c>
      <c r="AD6" s="23">
        <f t="shared" ref="AD6" si="8">RANK(AC6,$AC$6:$AC$400,1)</f>
        <v>6</v>
      </c>
    </row>
    <row r="7" spans="1:30" x14ac:dyDescent="0.25">
      <c r="A7" t="s">
        <v>315</v>
      </c>
      <c r="B7">
        <v>4281</v>
      </c>
      <c r="C7" s="1">
        <v>46912</v>
      </c>
      <c r="D7" s="7">
        <v>727.71</v>
      </c>
      <c r="E7" s="7">
        <v>577.11</v>
      </c>
      <c r="F7" s="4">
        <f t="shared" si="0"/>
        <v>4.3824701195219129</v>
      </c>
      <c r="G7" s="7">
        <v>3.41</v>
      </c>
      <c r="H7" s="7">
        <v>594.14</v>
      </c>
      <c r="I7" s="7">
        <v>84.34</v>
      </c>
      <c r="J7" s="7">
        <v>11.59</v>
      </c>
      <c r="K7" s="4">
        <f t="shared" si="1"/>
        <v>0.75938211424544932</v>
      </c>
      <c r="L7" s="7">
        <v>77.81</v>
      </c>
      <c r="M7" s="7">
        <v>97.13</v>
      </c>
      <c r="N7" s="7">
        <v>0.59</v>
      </c>
      <c r="O7" s="7">
        <v>0.19</v>
      </c>
      <c r="P7" s="6">
        <f t="shared" ref="P7:P59" si="9">K7/O7</f>
        <v>3.9967479697128909</v>
      </c>
      <c r="Q7" s="7">
        <v>5.1100000000000003</v>
      </c>
      <c r="R7" s="7">
        <v>2.16</v>
      </c>
      <c r="S7" s="7">
        <v>1.0900000000000001</v>
      </c>
      <c r="T7" s="7">
        <v>3.6</v>
      </c>
      <c r="U7" s="7">
        <v>0.66</v>
      </c>
      <c r="V7" s="7">
        <v>69.22</v>
      </c>
      <c r="X7" s="23">
        <f t="shared" ref="X7:X59" si="10">RANK(U7,$U$6:$U$400)</f>
        <v>32</v>
      </c>
      <c r="Y7" s="23">
        <f t="shared" ref="Y7:Y59" si="11">RANK(T7,$T$6:$T$400)</f>
        <v>28</v>
      </c>
      <c r="Z7" s="23">
        <f t="shared" ref="Z7:Z59" si="12">RANK(R7,$R$6:$R$400)</f>
        <v>38</v>
      </c>
      <c r="AA7" s="23">
        <f t="shared" ref="AA7:AA59" si="13">RANK(V7,$V$6:$V$400,1)</f>
        <v>28</v>
      </c>
      <c r="AB7" s="23">
        <f t="shared" ref="AB7:AB59" si="14">RANK(M7,$M$6:$M$400)</f>
        <v>9</v>
      </c>
      <c r="AC7" s="24">
        <f t="shared" ref="AC7:AC59" si="15">AVERAGE(X7:AB7)</f>
        <v>27</v>
      </c>
      <c r="AD7" s="23">
        <f t="shared" ref="AD7:AD59" si="16">RANK(AC7,$AC$6:$AC$400,1)</f>
        <v>27</v>
      </c>
    </row>
    <row r="8" spans="1:30" x14ac:dyDescent="0.25">
      <c r="A8" t="s">
        <v>316</v>
      </c>
      <c r="B8">
        <v>10939</v>
      </c>
      <c r="C8" s="1">
        <v>13846</v>
      </c>
      <c r="D8" s="7">
        <v>159.24</v>
      </c>
      <c r="E8" s="7">
        <v>120.18</v>
      </c>
      <c r="F8" s="4">
        <f t="shared" si="0"/>
        <v>0.55033249254758088</v>
      </c>
      <c r="G8" s="7">
        <v>0.24</v>
      </c>
      <c r="H8" s="7">
        <v>143.93</v>
      </c>
      <c r="I8" s="7">
        <v>14.86</v>
      </c>
      <c r="J8" s="7">
        <v>9.33</v>
      </c>
      <c r="K8" s="4">
        <f t="shared" si="1"/>
        <v>0.45792352516856455</v>
      </c>
      <c r="L8" s="7">
        <v>43.61</v>
      </c>
      <c r="M8" s="7">
        <v>83.5</v>
      </c>
      <c r="N8" s="7">
        <v>0.2</v>
      </c>
      <c r="O8" s="7">
        <v>0.44</v>
      </c>
      <c r="P8" s="6">
        <f t="shared" si="9"/>
        <v>1.0407352844740103</v>
      </c>
      <c r="Q8" s="7">
        <v>4.8499999999999996</v>
      </c>
      <c r="R8" s="7">
        <v>2.2799999999999998</v>
      </c>
      <c r="S8" s="7">
        <v>0.76</v>
      </c>
      <c r="T8" s="7">
        <v>3.54</v>
      </c>
      <c r="U8" s="7">
        <v>0.69</v>
      </c>
      <c r="V8" s="7">
        <v>68.2</v>
      </c>
      <c r="X8" s="23">
        <f t="shared" si="10"/>
        <v>27</v>
      </c>
      <c r="Y8" s="23">
        <f t="shared" si="11"/>
        <v>29</v>
      </c>
      <c r="Z8" s="23">
        <f t="shared" si="12"/>
        <v>27</v>
      </c>
      <c r="AA8" s="23">
        <f t="shared" si="13"/>
        <v>22</v>
      </c>
      <c r="AB8" s="23">
        <f t="shared" si="14"/>
        <v>30</v>
      </c>
      <c r="AC8" s="24">
        <f t="shared" si="15"/>
        <v>27</v>
      </c>
      <c r="AD8" s="23">
        <f t="shared" si="16"/>
        <v>27</v>
      </c>
    </row>
    <row r="9" spans="1:30" x14ac:dyDescent="0.25">
      <c r="A9" t="s">
        <v>317</v>
      </c>
      <c r="B9">
        <v>24249</v>
      </c>
      <c r="C9">
        <v>760</v>
      </c>
      <c r="D9" s="7">
        <v>6.12</v>
      </c>
      <c r="E9" s="7">
        <v>3.36</v>
      </c>
      <c r="F9" s="4">
        <v>0.04</v>
      </c>
      <c r="G9" s="7">
        <v>0</v>
      </c>
      <c r="H9" s="7">
        <v>4.91</v>
      </c>
      <c r="I9" s="7">
        <v>1.21</v>
      </c>
      <c r="J9" s="7">
        <v>19.73</v>
      </c>
      <c r="K9" s="4">
        <f t="shared" si="1"/>
        <v>1.1904761904761907</v>
      </c>
      <c r="L9" s="7">
        <v>0</v>
      </c>
      <c r="M9" s="7">
        <v>68.510000000000005</v>
      </c>
      <c r="N9" s="7">
        <v>0</v>
      </c>
      <c r="O9" s="7">
        <v>0</v>
      </c>
      <c r="P9" s="6">
        <v>2</v>
      </c>
      <c r="Q9" s="7">
        <v>3.73</v>
      </c>
      <c r="R9" s="7">
        <v>2.48</v>
      </c>
      <c r="S9" s="7">
        <v>0.09</v>
      </c>
      <c r="T9" s="7">
        <v>3.06</v>
      </c>
      <c r="U9" s="7">
        <v>0.22</v>
      </c>
      <c r="V9" s="7">
        <v>92.24</v>
      </c>
      <c r="X9" s="23">
        <f t="shared" si="10"/>
        <v>48</v>
      </c>
      <c r="Y9" s="23">
        <f t="shared" si="11"/>
        <v>47</v>
      </c>
      <c r="Z9" s="23">
        <f t="shared" si="12"/>
        <v>12</v>
      </c>
      <c r="AA9" s="23">
        <f t="shared" si="13"/>
        <v>53</v>
      </c>
      <c r="AB9" s="23">
        <f t="shared" si="14"/>
        <v>46</v>
      </c>
      <c r="AC9" s="24">
        <f t="shared" si="15"/>
        <v>41.2</v>
      </c>
      <c r="AD9" s="23">
        <f t="shared" si="16"/>
        <v>52</v>
      </c>
    </row>
    <row r="10" spans="1:30" x14ac:dyDescent="0.25">
      <c r="A10" t="s">
        <v>318</v>
      </c>
      <c r="B10">
        <v>13682</v>
      </c>
      <c r="C10" s="1">
        <v>7973</v>
      </c>
      <c r="D10" s="7">
        <v>61.66</v>
      </c>
      <c r="E10" s="7">
        <v>49.86</v>
      </c>
      <c r="F10" s="4">
        <f t="shared" si="0"/>
        <v>0.3058103975535168</v>
      </c>
      <c r="G10" s="7">
        <v>0.12</v>
      </c>
      <c r="H10" s="7">
        <v>54.57</v>
      </c>
      <c r="I10" s="7">
        <v>6.81</v>
      </c>
      <c r="J10" s="7">
        <v>11.05</v>
      </c>
      <c r="K10" s="4">
        <f t="shared" si="1"/>
        <v>0.61333814190436586</v>
      </c>
      <c r="L10" s="7">
        <v>39.24</v>
      </c>
      <c r="M10" s="7">
        <v>91.37</v>
      </c>
      <c r="N10" s="7">
        <v>0.24</v>
      </c>
      <c r="O10" s="7">
        <v>0.22</v>
      </c>
      <c r="P10" s="6">
        <f t="shared" si="9"/>
        <v>2.7879006450198447</v>
      </c>
      <c r="Q10" s="7">
        <v>5.58</v>
      </c>
      <c r="R10" s="7">
        <v>2.1800000000000002</v>
      </c>
      <c r="S10" s="7">
        <v>0.82</v>
      </c>
      <c r="T10" s="7">
        <v>4.43</v>
      </c>
      <c r="U10" s="7">
        <v>1.39</v>
      </c>
      <c r="V10" s="7">
        <v>68.680000000000007</v>
      </c>
      <c r="X10" s="23">
        <f t="shared" si="10"/>
        <v>7</v>
      </c>
      <c r="Y10" s="23">
        <f t="shared" si="11"/>
        <v>6</v>
      </c>
      <c r="Z10" s="23">
        <f t="shared" si="12"/>
        <v>36</v>
      </c>
      <c r="AA10" s="23">
        <f t="shared" si="13"/>
        <v>24</v>
      </c>
      <c r="AB10" s="23">
        <f t="shared" si="14"/>
        <v>18</v>
      </c>
      <c r="AC10" s="24">
        <f t="shared" si="15"/>
        <v>18.2</v>
      </c>
      <c r="AD10" s="23">
        <f t="shared" si="16"/>
        <v>7</v>
      </c>
    </row>
    <row r="11" spans="1:30" x14ac:dyDescent="0.25">
      <c r="A11" t="s">
        <v>319</v>
      </c>
      <c r="B11">
        <v>9919</v>
      </c>
      <c r="C11" s="1">
        <v>3853</v>
      </c>
      <c r="D11" s="7">
        <v>40.82</v>
      </c>
      <c r="E11" s="7">
        <v>35.380000000000003</v>
      </c>
      <c r="F11" s="4">
        <f t="shared" si="0"/>
        <v>0.27207055070832159</v>
      </c>
      <c r="G11" s="7">
        <v>0.28999999999999998</v>
      </c>
      <c r="H11" s="7">
        <v>34.020000000000003</v>
      </c>
      <c r="I11" s="7">
        <v>6.26</v>
      </c>
      <c r="J11" s="7">
        <v>15.34</v>
      </c>
      <c r="K11" s="4">
        <f t="shared" si="1"/>
        <v>0.76899533835025879</v>
      </c>
      <c r="L11" s="7">
        <v>106.59</v>
      </c>
      <c r="M11" s="7">
        <v>104.01</v>
      </c>
      <c r="N11" s="7">
        <v>0.82</v>
      </c>
      <c r="O11" s="7">
        <v>0.56000000000000005</v>
      </c>
      <c r="P11" s="6">
        <f t="shared" si="9"/>
        <v>1.3732059613397478</v>
      </c>
      <c r="Q11" s="7">
        <v>5.78</v>
      </c>
      <c r="R11" s="7">
        <v>2.09</v>
      </c>
      <c r="S11" s="7">
        <v>1</v>
      </c>
      <c r="T11" s="7">
        <v>4.42</v>
      </c>
      <c r="U11" s="7">
        <v>1.4</v>
      </c>
      <c r="V11" s="7">
        <v>63.31</v>
      </c>
      <c r="X11" s="23">
        <f t="shared" si="10"/>
        <v>6</v>
      </c>
      <c r="Y11" s="23">
        <f t="shared" si="11"/>
        <v>7</v>
      </c>
      <c r="Z11" s="23">
        <f t="shared" si="12"/>
        <v>43</v>
      </c>
      <c r="AA11" s="23">
        <f t="shared" si="13"/>
        <v>9</v>
      </c>
      <c r="AB11" s="23">
        <f t="shared" si="14"/>
        <v>4</v>
      </c>
      <c r="AC11" s="24">
        <f t="shared" si="15"/>
        <v>13.8</v>
      </c>
      <c r="AD11" s="23">
        <f t="shared" si="16"/>
        <v>2</v>
      </c>
    </row>
    <row r="12" spans="1:30" x14ac:dyDescent="0.25">
      <c r="A12" t="s">
        <v>320</v>
      </c>
      <c r="B12">
        <v>9327</v>
      </c>
      <c r="C12" s="1">
        <v>8533</v>
      </c>
      <c r="D12" s="7">
        <v>67.430000000000007</v>
      </c>
      <c r="E12" s="7">
        <v>56.37</v>
      </c>
      <c r="F12" s="4">
        <f t="shared" si="0"/>
        <v>0.34432123145475724</v>
      </c>
      <c r="G12" s="7">
        <v>0.68</v>
      </c>
      <c r="H12" s="7">
        <v>60.17</v>
      </c>
      <c r="I12" s="7">
        <v>6.69</v>
      </c>
      <c r="J12" s="7">
        <v>9.92</v>
      </c>
      <c r="K12" s="4">
        <f t="shared" si="1"/>
        <v>0.6108235434712741</v>
      </c>
      <c r="L12" s="7">
        <v>197.49</v>
      </c>
      <c r="M12" s="7">
        <v>93.69</v>
      </c>
      <c r="N12" s="7">
        <v>1.21</v>
      </c>
      <c r="O12" s="7">
        <v>0.38</v>
      </c>
      <c r="P12" s="6">
        <f t="shared" si="9"/>
        <v>1.6074303775559844</v>
      </c>
      <c r="Q12" s="7">
        <v>5.54</v>
      </c>
      <c r="R12" s="7">
        <v>2.31</v>
      </c>
      <c r="S12" s="7">
        <v>0.55000000000000004</v>
      </c>
      <c r="T12" s="7">
        <v>4.66</v>
      </c>
      <c r="U12" s="7">
        <v>0.74</v>
      </c>
      <c r="V12" s="7">
        <v>75.83</v>
      </c>
      <c r="X12" s="23">
        <f t="shared" si="10"/>
        <v>25</v>
      </c>
      <c r="Y12" s="23">
        <f t="shared" si="11"/>
        <v>3</v>
      </c>
      <c r="Z12" s="23">
        <f t="shared" si="12"/>
        <v>24</v>
      </c>
      <c r="AA12" s="23">
        <f t="shared" si="13"/>
        <v>42</v>
      </c>
      <c r="AB12" s="23">
        <f t="shared" si="14"/>
        <v>13</v>
      </c>
      <c r="AC12" s="24">
        <f t="shared" si="15"/>
        <v>21.4</v>
      </c>
      <c r="AD12" s="23">
        <f t="shared" si="16"/>
        <v>12</v>
      </c>
    </row>
    <row r="13" spans="1:30" x14ac:dyDescent="0.25">
      <c r="A13" t="s">
        <v>321</v>
      </c>
      <c r="B13">
        <v>6936</v>
      </c>
      <c r="C13" s="1">
        <v>6906</v>
      </c>
      <c r="D13" s="7">
        <v>102.26</v>
      </c>
      <c r="E13" s="7">
        <v>47.16</v>
      </c>
      <c r="F13" s="4">
        <f t="shared" si="0"/>
        <v>0.17897819720143185</v>
      </c>
      <c r="G13" s="7">
        <v>0.33</v>
      </c>
      <c r="H13" s="7">
        <v>89.35</v>
      </c>
      <c r="I13" s="7">
        <v>12.46</v>
      </c>
      <c r="J13" s="7">
        <v>12.18</v>
      </c>
      <c r="K13" s="4">
        <f t="shared" si="1"/>
        <v>0.37951271671211168</v>
      </c>
      <c r="L13" s="7">
        <v>184.38</v>
      </c>
      <c r="M13" s="7">
        <v>52.78</v>
      </c>
      <c r="N13" s="7">
        <v>0.69</v>
      </c>
      <c r="O13" s="7">
        <v>0.23</v>
      </c>
      <c r="P13" s="6">
        <f t="shared" si="9"/>
        <v>1.6500552900526595</v>
      </c>
      <c r="Q13" s="7">
        <v>4.0199999999999996</v>
      </c>
      <c r="R13" s="7">
        <v>2.4300000000000002</v>
      </c>
      <c r="S13" s="7">
        <v>0.56000000000000005</v>
      </c>
      <c r="T13" s="7">
        <v>2.68</v>
      </c>
      <c r="U13" s="7">
        <v>0.68</v>
      </c>
      <c r="V13" s="7">
        <v>66.83</v>
      </c>
      <c r="X13" s="23">
        <f t="shared" si="10"/>
        <v>30</v>
      </c>
      <c r="Y13" s="23">
        <f t="shared" si="11"/>
        <v>53</v>
      </c>
      <c r="Z13" s="23">
        <f t="shared" si="12"/>
        <v>17</v>
      </c>
      <c r="AA13" s="23">
        <f t="shared" si="13"/>
        <v>18</v>
      </c>
      <c r="AB13" s="23">
        <f t="shared" si="14"/>
        <v>51</v>
      </c>
      <c r="AC13" s="24">
        <f t="shared" si="15"/>
        <v>33.799999999999997</v>
      </c>
      <c r="AD13" s="23">
        <f t="shared" si="16"/>
        <v>42</v>
      </c>
    </row>
    <row r="14" spans="1:30" x14ac:dyDescent="0.25">
      <c r="A14" t="s">
        <v>322</v>
      </c>
      <c r="B14">
        <v>17472</v>
      </c>
      <c r="C14" s="1">
        <v>2023</v>
      </c>
      <c r="D14" s="7">
        <v>23.4</v>
      </c>
      <c r="E14" s="7">
        <v>18.09</v>
      </c>
      <c r="F14" s="4">
        <f t="shared" si="0"/>
        <v>6.2830687830687834E-2</v>
      </c>
      <c r="G14" s="7">
        <v>0.19</v>
      </c>
      <c r="H14" s="7">
        <v>21.01</v>
      </c>
      <c r="I14" s="7">
        <v>2.25</v>
      </c>
      <c r="J14" s="7">
        <v>9.6199999999999992</v>
      </c>
      <c r="K14" s="4">
        <f t="shared" si="1"/>
        <v>0.3473227630220444</v>
      </c>
      <c r="L14" s="7">
        <v>302.39999999999998</v>
      </c>
      <c r="M14" s="7">
        <v>86.08</v>
      </c>
      <c r="N14" s="7">
        <v>1.07</v>
      </c>
      <c r="O14" s="7">
        <v>0.18</v>
      </c>
      <c r="P14" s="6">
        <f t="shared" si="9"/>
        <v>1.9295709056780246</v>
      </c>
      <c r="Q14" s="7">
        <v>4.99</v>
      </c>
      <c r="R14" s="7">
        <v>2.48</v>
      </c>
      <c r="S14" s="7">
        <v>0.51</v>
      </c>
      <c r="T14" s="7">
        <v>4.09</v>
      </c>
      <c r="U14" s="7">
        <v>0.12</v>
      </c>
      <c r="V14" s="7">
        <v>84.71</v>
      </c>
      <c r="X14" s="23">
        <f t="shared" si="10"/>
        <v>51</v>
      </c>
      <c r="Y14" s="23">
        <f t="shared" si="11"/>
        <v>16</v>
      </c>
      <c r="Z14" s="23">
        <f t="shared" si="12"/>
        <v>12</v>
      </c>
      <c r="AA14" s="23">
        <f t="shared" si="13"/>
        <v>49</v>
      </c>
      <c r="AB14" s="23">
        <f t="shared" si="14"/>
        <v>22</v>
      </c>
      <c r="AC14" s="24">
        <f t="shared" si="15"/>
        <v>30</v>
      </c>
      <c r="AD14" s="23">
        <f t="shared" si="16"/>
        <v>35</v>
      </c>
    </row>
    <row r="15" spans="1:30" x14ac:dyDescent="0.25">
      <c r="A15" t="s">
        <v>323</v>
      </c>
      <c r="B15">
        <v>60646</v>
      </c>
      <c r="C15" s="1">
        <v>3624</v>
      </c>
      <c r="D15" s="7">
        <v>63.09</v>
      </c>
      <c r="E15" s="7">
        <v>34.07</v>
      </c>
      <c r="F15" s="4">
        <f t="shared" si="0"/>
        <v>0.30674846625766872</v>
      </c>
      <c r="G15" s="7">
        <v>0.03</v>
      </c>
      <c r="H15" s="7">
        <v>47.38</v>
      </c>
      <c r="I15" s="7">
        <v>10.42</v>
      </c>
      <c r="J15" s="7">
        <v>16.52</v>
      </c>
      <c r="K15" s="4">
        <f t="shared" si="1"/>
        <v>0.90034771428725779</v>
      </c>
      <c r="L15" s="7">
        <v>9.7799999999999994</v>
      </c>
      <c r="M15" s="7">
        <v>71.91</v>
      </c>
      <c r="N15" s="7">
        <v>0.1</v>
      </c>
      <c r="O15" s="7">
        <v>0</v>
      </c>
      <c r="P15" s="6">
        <v>3</v>
      </c>
      <c r="Q15" s="7">
        <v>4.28</v>
      </c>
      <c r="R15" s="7">
        <v>2.41</v>
      </c>
      <c r="S15" s="7">
        <v>0.8</v>
      </c>
      <c r="T15" s="7">
        <v>2.72</v>
      </c>
      <c r="U15" s="7">
        <v>1.21</v>
      </c>
      <c r="V15" s="7">
        <v>54.06</v>
      </c>
      <c r="X15" s="23">
        <f t="shared" si="10"/>
        <v>8</v>
      </c>
      <c r="Y15" s="23">
        <f t="shared" si="11"/>
        <v>51</v>
      </c>
      <c r="Z15" s="23">
        <f t="shared" si="12"/>
        <v>20</v>
      </c>
      <c r="AA15" s="23">
        <f t="shared" si="13"/>
        <v>2</v>
      </c>
      <c r="AB15" s="23">
        <f t="shared" si="14"/>
        <v>42</v>
      </c>
      <c r="AC15" s="24">
        <f t="shared" si="15"/>
        <v>24.6</v>
      </c>
      <c r="AD15" s="23">
        <f t="shared" si="16"/>
        <v>21</v>
      </c>
    </row>
    <row r="16" spans="1:30" x14ac:dyDescent="0.25">
      <c r="A16" t="s">
        <v>324</v>
      </c>
      <c r="B16">
        <v>63447</v>
      </c>
      <c r="C16" s="1">
        <v>10438</v>
      </c>
      <c r="D16" s="7">
        <v>61.89</v>
      </c>
      <c r="E16" s="7">
        <v>45.01</v>
      </c>
      <c r="F16" s="4">
        <f t="shared" si="0"/>
        <v>0.19430051813471502</v>
      </c>
      <c r="G16" s="7">
        <v>0.09</v>
      </c>
      <c r="H16" s="7">
        <v>55.55</v>
      </c>
      <c r="I16" s="7">
        <v>6.23</v>
      </c>
      <c r="J16" s="7">
        <v>10.06</v>
      </c>
      <c r="K16" s="4">
        <f t="shared" si="1"/>
        <v>0.43168299963278167</v>
      </c>
      <c r="L16" s="7">
        <v>46.32</v>
      </c>
      <c r="M16" s="7">
        <v>81.02</v>
      </c>
      <c r="N16" s="7">
        <v>0.19</v>
      </c>
      <c r="O16" s="7">
        <v>0.34</v>
      </c>
      <c r="P16" s="6">
        <f t="shared" si="9"/>
        <v>1.2696558812728871</v>
      </c>
      <c r="Q16" s="7">
        <v>5.35</v>
      </c>
      <c r="R16" s="7">
        <v>2.29</v>
      </c>
      <c r="S16" s="7">
        <v>0.55000000000000004</v>
      </c>
      <c r="T16" s="7">
        <v>4.25</v>
      </c>
      <c r="U16" s="7">
        <v>0.38</v>
      </c>
      <c r="V16" s="7">
        <v>83.22</v>
      </c>
      <c r="X16" s="23">
        <f t="shared" si="10"/>
        <v>43</v>
      </c>
      <c r="Y16" s="23">
        <f t="shared" si="11"/>
        <v>12</v>
      </c>
      <c r="Z16" s="23">
        <f t="shared" si="12"/>
        <v>26</v>
      </c>
      <c r="AA16" s="23">
        <f t="shared" si="13"/>
        <v>47</v>
      </c>
      <c r="AB16" s="23">
        <f t="shared" si="14"/>
        <v>35</v>
      </c>
      <c r="AC16" s="24">
        <f t="shared" si="15"/>
        <v>32.6</v>
      </c>
      <c r="AD16" s="23">
        <f t="shared" si="16"/>
        <v>39</v>
      </c>
    </row>
    <row r="17" spans="1:30" x14ac:dyDescent="0.25">
      <c r="A17" t="s">
        <v>325</v>
      </c>
      <c r="B17">
        <v>62976</v>
      </c>
      <c r="C17" s="1">
        <v>3884</v>
      </c>
      <c r="D17" s="7">
        <v>45.01</v>
      </c>
      <c r="E17" s="7">
        <v>25.6</v>
      </c>
      <c r="F17" s="4">
        <f t="shared" si="0"/>
        <v>7.0274068868587489E-2</v>
      </c>
      <c r="G17" s="7">
        <v>0.05</v>
      </c>
      <c r="H17" s="7">
        <v>40.270000000000003</v>
      </c>
      <c r="I17" s="7">
        <v>4.58</v>
      </c>
      <c r="J17" s="7">
        <v>10.18</v>
      </c>
      <c r="K17" s="4">
        <f t="shared" si="1"/>
        <v>0.27450808151791983</v>
      </c>
      <c r="L17" s="7">
        <v>71.150000000000006</v>
      </c>
      <c r="M17" s="7">
        <v>63.56</v>
      </c>
      <c r="N17" s="7">
        <v>0.21</v>
      </c>
      <c r="O17" s="7">
        <v>0.18</v>
      </c>
      <c r="P17" s="6">
        <f t="shared" si="9"/>
        <v>1.5250448973217769</v>
      </c>
      <c r="Q17" s="7">
        <v>5.21</v>
      </c>
      <c r="R17" s="7">
        <v>2.4300000000000002</v>
      </c>
      <c r="S17" s="7">
        <v>0.75</v>
      </c>
      <c r="T17" s="7">
        <v>3.43</v>
      </c>
      <c r="U17" s="7">
        <v>0.15</v>
      </c>
      <c r="V17" s="7">
        <v>81.8</v>
      </c>
      <c r="X17" s="23">
        <f t="shared" si="10"/>
        <v>50</v>
      </c>
      <c r="Y17" s="23">
        <f t="shared" si="11"/>
        <v>32</v>
      </c>
      <c r="Z17" s="23">
        <f t="shared" si="12"/>
        <v>17</v>
      </c>
      <c r="AA17" s="23">
        <f t="shared" si="13"/>
        <v>46</v>
      </c>
      <c r="AB17" s="23">
        <f t="shared" si="14"/>
        <v>48</v>
      </c>
      <c r="AC17" s="24">
        <f t="shared" si="15"/>
        <v>38.6</v>
      </c>
      <c r="AD17" s="23">
        <f t="shared" si="16"/>
        <v>50</v>
      </c>
    </row>
    <row r="18" spans="1:30" x14ac:dyDescent="0.25">
      <c r="A18" t="s">
        <v>326</v>
      </c>
      <c r="B18">
        <v>63828</v>
      </c>
      <c r="C18" s="1">
        <v>24416</v>
      </c>
      <c r="D18" s="7">
        <v>234.53</v>
      </c>
      <c r="E18" s="7">
        <v>163.62</v>
      </c>
      <c r="F18" s="4">
        <f t="shared" si="0"/>
        <v>0.60412224591329067</v>
      </c>
      <c r="G18" s="7">
        <v>0.51</v>
      </c>
      <c r="H18" s="7">
        <v>209.84</v>
      </c>
      <c r="I18" s="7">
        <v>22.19</v>
      </c>
      <c r="J18" s="7">
        <v>9.4600000000000009</v>
      </c>
      <c r="K18" s="4">
        <f t="shared" si="1"/>
        <v>0.36922273922093302</v>
      </c>
      <c r="L18" s="7">
        <v>84.42</v>
      </c>
      <c r="M18" s="7">
        <v>77.97</v>
      </c>
      <c r="N18" s="7">
        <v>0.31</v>
      </c>
      <c r="O18" s="7">
        <v>0.27</v>
      </c>
      <c r="P18" s="6">
        <f t="shared" si="9"/>
        <v>1.3674916267441963</v>
      </c>
      <c r="Q18" s="7">
        <v>5.24</v>
      </c>
      <c r="R18" s="7">
        <v>2.36</v>
      </c>
      <c r="S18" s="7">
        <v>0.62</v>
      </c>
      <c r="T18" s="7">
        <v>4.01</v>
      </c>
      <c r="U18" s="7">
        <v>0.81</v>
      </c>
      <c r="V18" s="7">
        <v>73.319999999999993</v>
      </c>
      <c r="X18" s="23">
        <f t="shared" si="10"/>
        <v>19</v>
      </c>
      <c r="Y18" s="23">
        <f t="shared" si="11"/>
        <v>20</v>
      </c>
      <c r="Z18" s="23">
        <f t="shared" si="12"/>
        <v>23</v>
      </c>
      <c r="AA18" s="23">
        <f t="shared" si="13"/>
        <v>34</v>
      </c>
      <c r="AB18" s="23">
        <f t="shared" si="14"/>
        <v>38</v>
      </c>
      <c r="AC18" s="24">
        <f t="shared" si="15"/>
        <v>26.8</v>
      </c>
      <c r="AD18" s="23">
        <f t="shared" si="16"/>
        <v>25</v>
      </c>
    </row>
    <row r="19" spans="1:30" x14ac:dyDescent="0.25">
      <c r="A19" t="s">
        <v>327</v>
      </c>
      <c r="B19">
        <v>9500</v>
      </c>
      <c r="C19" s="1">
        <v>20913</v>
      </c>
      <c r="D19" s="7">
        <v>272.62</v>
      </c>
      <c r="E19" s="7">
        <v>166.19</v>
      </c>
      <c r="F19" s="4">
        <f t="shared" si="0"/>
        <v>1.0627116664720309</v>
      </c>
      <c r="G19" s="7">
        <v>0.91</v>
      </c>
      <c r="H19" s="7">
        <v>241.43</v>
      </c>
      <c r="I19" s="7">
        <v>28.8</v>
      </c>
      <c r="J19" s="7">
        <v>10.56</v>
      </c>
      <c r="K19" s="4">
        <f t="shared" si="1"/>
        <v>0.6394558435959028</v>
      </c>
      <c r="L19" s="7">
        <v>85.63</v>
      </c>
      <c r="M19" s="7">
        <v>68.84</v>
      </c>
      <c r="N19" s="7">
        <v>0.55000000000000004</v>
      </c>
      <c r="O19" s="7">
        <v>0.14000000000000001</v>
      </c>
      <c r="P19" s="6">
        <f t="shared" si="9"/>
        <v>4.5675417399707339</v>
      </c>
      <c r="Q19" s="7">
        <v>4.8</v>
      </c>
      <c r="R19" s="7">
        <v>2</v>
      </c>
      <c r="S19" s="7">
        <v>1.01</v>
      </c>
      <c r="T19" s="7">
        <v>2.81</v>
      </c>
      <c r="U19" s="7">
        <v>0.67</v>
      </c>
      <c r="V19" s="7">
        <v>65.180000000000007</v>
      </c>
      <c r="X19" s="23">
        <f t="shared" si="10"/>
        <v>31</v>
      </c>
      <c r="Y19" s="23">
        <f t="shared" si="11"/>
        <v>50</v>
      </c>
      <c r="Z19" s="23">
        <f t="shared" si="12"/>
        <v>45</v>
      </c>
      <c r="AA19" s="23">
        <f t="shared" si="13"/>
        <v>12</v>
      </c>
      <c r="AB19" s="23">
        <f t="shared" si="14"/>
        <v>45</v>
      </c>
      <c r="AC19" s="24">
        <f t="shared" si="15"/>
        <v>36.6</v>
      </c>
      <c r="AD19" s="23">
        <f t="shared" si="16"/>
        <v>47</v>
      </c>
    </row>
    <row r="20" spans="1:30" x14ac:dyDescent="0.25">
      <c r="A20" t="s">
        <v>328</v>
      </c>
      <c r="B20">
        <v>11144</v>
      </c>
      <c r="C20" s="1">
        <v>22271</v>
      </c>
      <c r="D20" s="7">
        <v>254.47</v>
      </c>
      <c r="E20" s="7">
        <v>184.31</v>
      </c>
      <c r="F20" s="4">
        <f t="shared" si="0"/>
        <v>1.1570247933884299</v>
      </c>
      <c r="G20" s="7">
        <v>1.33</v>
      </c>
      <c r="H20" s="7">
        <v>215.64</v>
      </c>
      <c r="I20" s="7">
        <v>32.42</v>
      </c>
      <c r="J20" s="7">
        <v>12.74</v>
      </c>
      <c r="K20" s="4">
        <f t="shared" si="1"/>
        <v>0.62776018305486947</v>
      </c>
      <c r="L20" s="7">
        <v>114.95</v>
      </c>
      <c r="M20" s="7">
        <v>85.47</v>
      </c>
      <c r="N20" s="7">
        <v>0.72</v>
      </c>
      <c r="O20" s="7">
        <v>0.24</v>
      </c>
      <c r="P20" s="6">
        <f t="shared" si="9"/>
        <v>2.6156674293952897</v>
      </c>
      <c r="Q20" s="7">
        <v>4.5999999999999996</v>
      </c>
      <c r="R20" s="7">
        <v>2.4</v>
      </c>
      <c r="S20" s="7">
        <v>1.06</v>
      </c>
      <c r="T20" s="7">
        <v>3.06</v>
      </c>
      <c r="U20" s="7">
        <v>0.62</v>
      </c>
      <c r="V20" s="7">
        <v>66.819999999999993</v>
      </c>
      <c r="X20" s="23">
        <f t="shared" si="10"/>
        <v>37</v>
      </c>
      <c r="Y20" s="23">
        <f t="shared" si="11"/>
        <v>47</v>
      </c>
      <c r="Z20" s="23">
        <f t="shared" si="12"/>
        <v>21</v>
      </c>
      <c r="AA20" s="23">
        <f t="shared" si="13"/>
        <v>17</v>
      </c>
      <c r="AB20" s="23">
        <f t="shared" si="14"/>
        <v>25</v>
      </c>
      <c r="AC20" s="24">
        <f t="shared" si="15"/>
        <v>29.4</v>
      </c>
      <c r="AD20" s="23">
        <f t="shared" si="16"/>
        <v>34</v>
      </c>
    </row>
    <row r="21" spans="1:30" x14ac:dyDescent="0.25">
      <c r="A21" t="s">
        <v>329</v>
      </c>
      <c r="B21">
        <v>68563</v>
      </c>
      <c r="C21" s="1">
        <v>22066</v>
      </c>
      <c r="D21" s="7">
        <v>205.07</v>
      </c>
      <c r="E21" s="7">
        <v>172.77</v>
      </c>
      <c r="F21" s="4">
        <f t="shared" si="0"/>
        <v>1.5706806282722512</v>
      </c>
      <c r="G21" s="7">
        <v>0.72</v>
      </c>
      <c r="H21" s="7">
        <v>186.87</v>
      </c>
      <c r="I21" s="7">
        <v>16.5</v>
      </c>
      <c r="J21" s="7">
        <v>8.0500000000000007</v>
      </c>
      <c r="K21" s="4">
        <f t="shared" si="1"/>
        <v>0.90911652964765355</v>
      </c>
      <c r="L21" s="7">
        <v>45.84</v>
      </c>
      <c r="M21" s="7">
        <v>92.45</v>
      </c>
      <c r="N21" s="7">
        <v>0.42</v>
      </c>
      <c r="O21" s="7">
        <v>0.88</v>
      </c>
      <c r="P21" s="6">
        <f t="shared" si="9"/>
        <v>1.0330869655086972</v>
      </c>
      <c r="Q21" s="7">
        <v>6.24</v>
      </c>
      <c r="R21" s="7">
        <v>0.93</v>
      </c>
      <c r="S21" s="7">
        <v>1.42</v>
      </c>
      <c r="T21" s="7">
        <v>4.5999999999999996</v>
      </c>
      <c r="U21" s="7">
        <v>0.52</v>
      </c>
      <c r="V21" s="7">
        <v>68.819999999999993</v>
      </c>
      <c r="X21" s="23">
        <f t="shared" si="10"/>
        <v>39</v>
      </c>
      <c r="Y21" s="23">
        <f t="shared" si="11"/>
        <v>4</v>
      </c>
      <c r="Z21" s="23">
        <f t="shared" si="12"/>
        <v>54</v>
      </c>
      <c r="AA21" s="23">
        <f t="shared" si="13"/>
        <v>25</v>
      </c>
      <c r="AB21" s="23">
        <f t="shared" si="14"/>
        <v>15</v>
      </c>
      <c r="AC21" s="24">
        <f t="shared" si="15"/>
        <v>27.4</v>
      </c>
      <c r="AD21" s="23">
        <f t="shared" si="16"/>
        <v>30</v>
      </c>
    </row>
    <row r="22" spans="1:30" x14ac:dyDescent="0.25">
      <c r="A22" t="s">
        <v>330</v>
      </c>
      <c r="B22">
        <v>9518</v>
      </c>
      <c r="C22" s="1">
        <v>4083</v>
      </c>
      <c r="D22" s="7">
        <v>61.64</v>
      </c>
      <c r="E22" s="7">
        <v>18.829999999999998</v>
      </c>
      <c r="F22" s="4">
        <f t="shared" si="0"/>
        <v>6.3799923440091874E-2</v>
      </c>
      <c r="G22" s="7">
        <v>0.05</v>
      </c>
      <c r="H22" s="7">
        <v>48.86</v>
      </c>
      <c r="I22" s="7">
        <v>12.56</v>
      </c>
      <c r="J22" s="7">
        <v>20.38</v>
      </c>
      <c r="K22" s="4">
        <f t="shared" si="1"/>
        <v>0.338820623686096</v>
      </c>
      <c r="L22" s="7">
        <v>78.37</v>
      </c>
      <c r="M22" s="7">
        <v>38.53</v>
      </c>
      <c r="N22" s="7">
        <v>0.26</v>
      </c>
      <c r="O22" s="7">
        <v>0.05</v>
      </c>
      <c r="P22" s="6">
        <f t="shared" si="9"/>
        <v>6.77641247372192</v>
      </c>
      <c r="Q22" s="7">
        <v>4.8600000000000003</v>
      </c>
      <c r="R22" s="7">
        <v>2.5499999999999998</v>
      </c>
      <c r="S22" s="7">
        <v>0</v>
      </c>
      <c r="T22" s="7">
        <v>3.3</v>
      </c>
      <c r="U22" s="7">
        <v>0.72</v>
      </c>
      <c r="V22" s="7">
        <v>64.42</v>
      </c>
      <c r="X22" s="23">
        <f t="shared" si="10"/>
        <v>26</v>
      </c>
      <c r="Y22" s="23">
        <f t="shared" si="11"/>
        <v>41</v>
      </c>
      <c r="Z22" s="23">
        <f t="shared" si="12"/>
        <v>10</v>
      </c>
      <c r="AA22" s="23">
        <f t="shared" si="13"/>
        <v>10</v>
      </c>
      <c r="AB22" s="23">
        <f t="shared" si="14"/>
        <v>53</v>
      </c>
      <c r="AC22" s="24">
        <f t="shared" si="15"/>
        <v>28</v>
      </c>
      <c r="AD22" s="23">
        <f t="shared" si="16"/>
        <v>33</v>
      </c>
    </row>
    <row r="23" spans="1:30" x14ac:dyDescent="0.25">
      <c r="A23" t="s">
        <v>331</v>
      </c>
      <c r="B23">
        <v>68038</v>
      </c>
      <c r="C23" s="1">
        <v>23808</v>
      </c>
      <c r="D23" s="7">
        <v>301.73</v>
      </c>
      <c r="E23" s="7">
        <v>231.46</v>
      </c>
      <c r="F23" s="4">
        <f t="shared" si="0"/>
        <v>2.5737602008788447</v>
      </c>
      <c r="G23" s="7">
        <v>0.41</v>
      </c>
      <c r="H23" s="7">
        <v>272.37</v>
      </c>
      <c r="I23" s="7">
        <v>27.47</v>
      </c>
      <c r="J23" s="7">
        <v>9.11</v>
      </c>
      <c r="K23" s="4">
        <f t="shared" si="1"/>
        <v>1.1119675973726972</v>
      </c>
      <c r="L23" s="7">
        <v>15.93</v>
      </c>
      <c r="M23" s="7">
        <v>84.98</v>
      </c>
      <c r="N23" s="7">
        <v>0.18</v>
      </c>
      <c r="O23" s="7">
        <v>0.14000000000000001</v>
      </c>
      <c r="P23" s="6">
        <f t="shared" si="9"/>
        <v>7.9426256955192649</v>
      </c>
      <c r="Q23" s="7">
        <v>4.7699999999999996</v>
      </c>
      <c r="R23" s="7">
        <v>1.96</v>
      </c>
      <c r="S23" s="7">
        <v>0.34</v>
      </c>
      <c r="T23" s="7">
        <v>3.88</v>
      </c>
      <c r="U23" s="7">
        <v>0.65</v>
      </c>
      <c r="V23" s="7">
        <v>80.180000000000007</v>
      </c>
      <c r="X23" s="23">
        <f t="shared" si="10"/>
        <v>35</v>
      </c>
      <c r="Y23" s="23">
        <f t="shared" si="11"/>
        <v>24</v>
      </c>
      <c r="Z23" s="23">
        <f t="shared" si="12"/>
        <v>46</v>
      </c>
      <c r="AA23" s="23">
        <f t="shared" si="13"/>
        <v>45</v>
      </c>
      <c r="AB23" s="23">
        <f t="shared" si="14"/>
        <v>26</v>
      </c>
      <c r="AC23" s="24">
        <f t="shared" si="15"/>
        <v>35.200000000000003</v>
      </c>
      <c r="AD23" s="23">
        <f t="shared" si="16"/>
        <v>44</v>
      </c>
    </row>
    <row r="24" spans="1:30" x14ac:dyDescent="0.25">
      <c r="A24" t="s">
        <v>332</v>
      </c>
      <c r="B24">
        <v>67993</v>
      </c>
      <c r="C24" s="1">
        <v>28105</v>
      </c>
      <c r="D24" s="7">
        <v>251.79</v>
      </c>
      <c r="E24" s="7">
        <v>184.9</v>
      </c>
      <c r="F24" s="4">
        <f t="shared" si="0"/>
        <v>0.8722466960352423</v>
      </c>
      <c r="G24" s="7">
        <v>0.99</v>
      </c>
      <c r="H24" s="7">
        <v>224.56</v>
      </c>
      <c r="I24" s="7">
        <v>23.91</v>
      </c>
      <c r="J24" s="7">
        <v>9.5</v>
      </c>
      <c r="K24" s="4">
        <f t="shared" si="1"/>
        <v>0.4717396949893144</v>
      </c>
      <c r="L24" s="7">
        <v>113.5</v>
      </c>
      <c r="M24" s="7">
        <v>82.34</v>
      </c>
      <c r="N24" s="7">
        <v>0.54</v>
      </c>
      <c r="O24" s="7">
        <v>0.28000000000000003</v>
      </c>
      <c r="P24" s="6">
        <f t="shared" si="9"/>
        <v>1.684784624961837</v>
      </c>
      <c r="Q24" s="7">
        <v>5.5</v>
      </c>
      <c r="R24" s="7">
        <v>1.87</v>
      </c>
      <c r="S24" s="7">
        <v>0.45</v>
      </c>
      <c r="T24" s="7">
        <v>4.3499999999999996</v>
      </c>
      <c r="U24" s="7">
        <v>0.5</v>
      </c>
      <c r="V24" s="7">
        <v>84.46</v>
      </c>
      <c r="X24" s="23">
        <f t="shared" si="10"/>
        <v>40</v>
      </c>
      <c r="Y24" s="23">
        <f t="shared" si="11"/>
        <v>9</v>
      </c>
      <c r="Z24" s="23">
        <f t="shared" si="12"/>
        <v>48</v>
      </c>
      <c r="AA24" s="23">
        <f t="shared" si="13"/>
        <v>48</v>
      </c>
      <c r="AB24" s="23">
        <f t="shared" si="14"/>
        <v>31</v>
      </c>
      <c r="AC24" s="24">
        <f t="shared" si="15"/>
        <v>35.200000000000003</v>
      </c>
      <c r="AD24" s="23">
        <f t="shared" si="16"/>
        <v>44</v>
      </c>
    </row>
    <row r="25" spans="1:30" x14ac:dyDescent="0.25">
      <c r="A25" t="s">
        <v>333</v>
      </c>
      <c r="B25">
        <v>15159</v>
      </c>
      <c r="C25" s="1">
        <v>11052</v>
      </c>
      <c r="D25" s="7">
        <v>93.72</v>
      </c>
      <c r="E25" s="7">
        <v>65.22</v>
      </c>
      <c r="F25" s="4">
        <f t="shared" si="0"/>
        <v>0.52106818978906766</v>
      </c>
      <c r="G25" s="7">
        <v>1.04</v>
      </c>
      <c r="H25" s="7">
        <v>80.989999999999995</v>
      </c>
      <c r="I25" s="7">
        <v>12.15</v>
      </c>
      <c r="J25" s="7">
        <v>12.96</v>
      </c>
      <c r="K25" s="4">
        <f t="shared" si="1"/>
        <v>0.79893926677256621</v>
      </c>
      <c r="L25" s="7">
        <v>199.59</v>
      </c>
      <c r="M25" s="7">
        <v>80.53</v>
      </c>
      <c r="N25" s="7">
        <v>1.59</v>
      </c>
      <c r="O25" s="7">
        <v>0.68</v>
      </c>
      <c r="P25" s="6">
        <f t="shared" si="9"/>
        <v>1.1749106864302443</v>
      </c>
      <c r="Q25" s="7">
        <v>5.65</v>
      </c>
      <c r="R25" s="7">
        <v>2.19</v>
      </c>
      <c r="S25" s="7">
        <v>0.42</v>
      </c>
      <c r="T25" s="7">
        <v>4.26</v>
      </c>
      <c r="U25" s="7">
        <v>0.24</v>
      </c>
      <c r="V25" s="7">
        <v>73.819999999999993</v>
      </c>
      <c r="X25" s="23">
        <f t="shared" si="10"/>
        <v>47</v>
      </c>
      <c r="Y25" s="23">
        <f t="shared" si="11"/>
        <v>10</v>
      </c>
      <c r="Z25" s="23">
        <f t="shared" si="12"/>
        <v>33</v>
      </c>
      <c r="AA25" s="23">
        <f t="shared" si="13"/>
        <v>36</v>
      </c>
      <c r="AB25" s="23">
        <f t="shared" si="14"/>
        <v>36</v>
      </c>
      <c r="AC25" s="24">
        <f t="shared" si="15"/>
        <v>32.4</v>
      </c>
      <c r="AD25" s="23">
        <f t="shared" si="16"/>
        <v>38</v>
      </c>
    </row>
    <row r="26" spans="1:30" x14ac:dyDescent="0.25">
      <c r="A26" t="s">
        <v>334</v>
      </c>
      <c r="B26">
        <v>8367</v>
      </c>
      <c r="C26" s="1">
        <v>5012</v>
      </c>
      <c r="D26" s="7">
        <v>51.12</v>
      </c>
      <c r="E26" s="7">
        <v>36.380000000000003</v>
      </c>
      <c r="F26" s="4">
        <f t="shared" si="0"/>
        <v>0.11302382194400976</v>
      </c>
      <c r="G26" s="7">
        <v>0.13</v>
      </c>
      <c r="H26" s="7">
        <v>43.36</v>
      </c>
      <c r="I26" s="7">
        <v>7.29</v>
      </c>
      <c r="J26" s="7">
        <v>14.25</v>
      </c>
      <c r="K26" s="4">
        <f t="shared" si="1"/>
        <v>0.31067570627820162</v>
      </c>
      <c r="L26" s="7">
        <v>115.02</v>
      </c>
      <c r="M26" s="7">
        <v>83.9</v>
      </c>
      <c r="N26" s="7">
        <v>0.35</v>
      </c>
      <c r="O26" s="7">
        <v>0.17</v>
      </c>
      <c r="P26" s="6">
        <f t="shared" si="9"/>
        <v>1.8275041545776565</v>
      </c>
      <c r="Q26" s="7">
        <v>5.41</v>
      </c>
      <c r="R26" s="7">
        <v>1.85</v>
      </c>
      <c r="S26" s="7">
        <v>0.66</v>
      </c>
      <c r="T26" s="7">
        <v>3.87</v>
      </c>
      <c r="U26" s="7">
        <v>1.48</v>
      </c>
      <c r="V26" s="7">
        <v>61.18</v>
      </c>
      <c r="X26" s="23">
        <f t="shared" si="10"/>
        <v>2</v>
      </c>
      <c r="Y26" s="23">
        <f t="shared" si="11"/>
        <v>25</v>
      </c>
      <c r="Z26" s="23">
        <f t="shared" si="12"/>
        <v>49</v>
      </c>
      <c r="AA26" s="23">
        <f t="shared" si="13"/>
        <v>6</v>
      </c>
      <c r="AB26" s="23">
        <f t="shared" si="14"/>
        <v>28</v>
      </c>
      <c r="AC26" s="24">
        <f t="shared" si="15"/>
        <v>22</v>
      </c>
      <c r="AD26" s="23">
        <f t="shared" si="16"/>
        <v>17</v>
      </c>
    </row>
    <row r="27" spans="1:30" x14ac:dyDescent="0.25">
      <c r="A27" t="s">
        <v>335</v>
      </c>
      <c r="B27">
        <v>10221</v>
      </c>
      <c r="C27" s="1">
        <v>4030</v>
      </c>
      <c r="D27" s="7">
        <v>27.34</v>
      </c>
      <c r="E27" s="7">
        <v>8.5500000000000007</v>
      </c>
      <c r="F27" s="4">
        <f t="shared" si="0"/>
        <v>9.570032127965003E-2</v>
      </c>
      <c r="G27" s="7">
        <v>0.14000000000000001</v>
      </c>
      <c r="H27" s="7">
        <v>22.31</v>
      </c>
      <c r="I27" s="7">
        <v>4.99</v>
      </c>
      <c r="J27" s="7">
        <v>18.239999999999998</v>
      </c>
      <c r="K27" s="4">
        <f t="shared" si="1"/>
        <v>1.1193020032707606</v>
      </c>
      <c r="L27" s="7">
        <v>146.29</v>
      </c>
      <c r="M27" s="7">
        <v>38.35</v>
      </c>
      <c r="N27" s="7">
        <v>1.59</v>
      </c>
      <c r="O27" s="7">
        <v>-0.09</v>
      </c>
      <c r="P27" s="6">
        <v>5</v>
      </c>
      <c r="Q27" s="7">
        <v>5.18</v>
      </c>
      <c r="R27" s="7">
        <v>2.19</v>
      </c>
      <c r="S27" s="7">
        <v>0.2</v>
      </c>
      <c r="T27" s="7">
        <v>2.98</v>
      </c>
      <c r="U27" s="7">
        <v>0.31</v>
      </c>
      <c r="V27" s="7">
        <v>88.53</v>
      </c>
      <c r="X27" s="23">
        <f t="shared" si="10"/>
        <v>46</v>
      </c>
      <c r="Y27" s="23">
        <f t="shared" si="11"/>
        <v>49</v>
      </c>
      <c r="Z27" s="23">
        <f t="shared" si="12"/>
        <v>33</v>
      </c>
      <c r="AA27" s="23">
        <f t="shared" si="13"/>
        <v>52</v>
      </c>
      <c r="AB27" s="23">
        <f t="shared" si="14"/>
        <v>54</v>
      </c>
      <c r="AC27" s="24">
        <f t="shared" si="15"/>
        <v>46.8</v>
      </c>
      <c r="AD27" s="23">
        <f t="shared" si="16"/>
        <v>54</v>
      </c>
    </row>
    <row r="28" spans="1:30" x14ac:dyDescent="0.25">
      <c r="A28" t="s">
        <v>336</v>
      </c>
      <c r="B28">
        <v>24173</v>
      </c>
      <c r="C28" s="1">
        <v>18073</v>
      </c>
      <c r="D28" s="7">
        <v>333.87</v>
      </c>
      <c r="E28" s="7">
        <v>243</v>
      </c>
      <c r="F28" s="4">
        <f t="shared" si="0"/>
        <v>0.81269117735260599</v>
      </c>
      <c r="G28" s="7">
        <v>2.71</v>
      </c>
      <c r="H28" s="7">
        <v>250.17</v>
      </c>
      <c r="I28" s="7">
        <v>32.78</v>
      </c>
      <c r="J28" s="7">
        <v>9.82</v>
      </c>
      <c r="K28" s="4">
        <f t="shared" si="1"/>
        <v>0.33444081372535223</v>
      </c>
      <c r="L28" s="7">
        <v>333.46</v>
      </c>
      <c r="M28" s="7">
        <v>97.13</v>
      </c>
      <c r="N28" s="7">
        <v>1.1100000000000001</v>
      </c>
      <c r="O28" s="7">
        <v>0.27</v>
      </c>
      <c r="P28" s="6">
        <f t="shared" si="9"/>
        <v>1.2386696804642674</v>
      </c>
      <c r="Q28" s="7">
        <v>5.3</v>
      </c>
      <c r="R28" s="7">
        <v>3.63</v>
      </c>
      <c r="S28" s="7">
        <v>1.86</v>
      </c>
      <c r="T28" s="7">
        <v>3.07</v>
      </c>
      <c r="U28" s="7">
        <v>7.0000000000000007E-2</v>
      </c>
      <c r="V28" s="7">
        <v>68.92</v>
      </c>
      <c r="X28" s="23">
        <f t="shared" si="10"/>
        <v>52</v>
      </c>
      <c r="Y28" s="23">
        <f t="shared" si="11"/>
        <v>46</v>
      </c>
      <c r="Z28" s="23">
        <f t="shared" si="12"/>
        <v>1</v>
      </c>
      <c r="AA28" s="23">
        <f t="shared" si="13"/>
        <v>26</v>
      </c>
      <c r="AB28" s="23">
        <f t="shared" si="14"/>
        <v>9</v>
      </c>
      <c r="AC28" s="24">
        <f t="shared" si="15"/>
        <v>26.8</v>
      </c>
      <c r="AD28" s="23">
        <f t="shared" si="16"/>
        <v>25</v>
      </c>
    </row>
    <row r="29" spans="1:30" x14ac:dyDescent="0.25">
      <c r="A29" t="s">
        <v>337</v>
      </c>
      <c r="B29">
        <v>15328</v>
      </c>
      <c r="C29" s="1">
        <v>10606</v>
      </c>
      <c r="D29" s="7">
        <v>88.33</v>
      </c>
      <c r="E29" s="7">
        <v>50.32</v>
      </c>
      <c r="F29" s="4">
        <f t="shared" si="0"/>
        <v>7.8308535630383702E-2</v>
      </c>
      <c r="G29" s="7">
        <v>0.1</v>
      </c>
      <c r="H29" s="7">
        <v>78.66</v>
      </c>
      <c r="I29" s="7">
        <v>9.4</v>
      </c>
      <c r="J29" s="7">
        <v>10.64</v>
      </c>
      <c r="K29" s="4">
        <f t="shared" si="1"/>
        <v>0.15562109624480069</v>
      </c>
      <c r="L29" s="7">
        <v>127.7</v>
      </c>
      <c r="M29" s="7">
        <v>63.97</v>
      </c>
      <c r="N29" s="7">
        <v>0.2</v>
      </c>
      <c r="O29" s="7">
        <v>0.02</v>
      </c>
      <c r="P29" s="6">
        <f t="shared" si="9"/>
        <v>7.7810548122400345</v>
      </c>
      <c r="Q29" s="7">
        <v>4.57</v>
      </c>
      <c r="R29" s="7">
        <v>2.46</v>
      </c>
      <c r="S29" s="7">
        <v>0.44</v>
      </c>
      <c r="T29" s="7">
        <v>3.36</v>
      </c>
      <c r="U29" s="7">
        <v>0.56999999999999995</v>
      </c>
      <c r="V29" s="7">
        <v>79.98</v>
      </c>
      <c r="X29" s="23">
        <f t="shared" si="10"/>
        <v>38</v>
      </c>
      <c r="Y29" s="23">
        <f t="shared" si="11"/>
        <v>37</v>
      </c>
      <c r="Z29" s="23">
        <f t="shared" si="12"/>
        <v>15</v>
      </c>
      <c r="AA29" s="23">
        <f t="shared" si="13"/>
        <v>44</v>
      </c>
      <c r="AB29" s="23">
        <f t="shared" si="14"/>
        <v>47</v>
      </c>
      <c r="AC29" s="24">
        <f t="shared" si="15"/>
        <v>36.200000000000003</v>
      </c>
      <c r="AD29" s="23">
        <f t="shared" si="16"/>
        <v>46</v>
      </c>
    </row>
    <row r="30" spans="1:30" x14ac:dyDescent="0.25">
      <c r="A30" t="s">
        <v>338</v>
      </c>
      <c r="B30">
        <v>9348</v>
      </c>
      <c r="C30" s="1">
        <v>7970</v>
      </c>
      <c r="D30" s="7">
        <v>76.73</v>
      </c>
      <c r="E30" s="7">
        <v>60.61</v>
      </c>
      <c r="F30" s="4">
        <f t="shared" si="0"/>
        <v>0.24392368673229375</v>
      </c>
      <c r="G30" s="7">
        <v>0.56000000000000005</v>
      </c>
      <c r="H30" s="7">
        <v>65.98</v>
      </c>
      <c r="I30" s="7">
        <v>10.62</v>
      </c>
      <c r="J30" s="7">
        <v>13.84</v>
      </c>
      <c r="K30" s="4">
        <f t="shared" si="1"/>
        <v>0.4024479239932251</v>
      </c>
      <c r="L30" s="7">
        <v>229.58</v>
      </c>
      <c r="M30" s="7">
        <v>91.86</v>
      </c>
      <c r="N30" s="7">
        <v>0.92</v>
      </c>
      <c r="O30" s="7">
        <v>0.14000000000000001</v>
      </c>
      <c r="P30" s="6">
        <f t="shared" si="9"/>
        <v>2.8746280285230363</v>
      </c>
      <c r="Q30" s="7">
        <v>5.4</v>
      </c>
      <c r="R30" s="7">
        <v>2.19</v>
      </c>
      <c r="S30" s="7">
        <v>0.41</v>
      </c>
      <c r="T30" s="7">
        <v>4.4000000000000004</v>
      </c>
      <c r="U30" s="7">
        <v>1.1299999999999999</v>
      </c>
      <c r="V30" s="7">
        <v>74.08</v>
      </c>
      <c r="X30" s="23">
        <f t="shared" si="10"/>
        <v>10</v>
      </c>
      <c r="Y30" s="23">
        <f t="shared" si="11"/>
        <v>8</v>
      </c>
      <c r="Z30" s="23">
        <f t="shared" si="12"/>
        <v>33</v>
      </c>
      <c r="AA30" s="23">
        <f t="shared" si="13"/>
        <v>38</v>
      </c>
      <c r="AB30" s="23">
        <f t="shared" si="14"/>
        <v>16</v>
      </c>
      <c r="AC30" s="24">
        <f t="shared" si="15"/>
        <v>21</v>
      </c>
      <c r="AD30" s="23">
        <f t="shared" si="16"/>
        <v>11</v>
      </c>
    </row>
    <row r="31" spans="1:30" x14ac:dyDescent="0.25">
      <c r="A31" t="s">
        <v>339</v>
      </c>
      <c r="B31">
        <v>9943</v>
      </c>
      <c r="C31" s="1">
        <v>10017</v>
      </c>
      <c r="D31" s="7">
        <v>65.989999999999995</v>
      </c>
      <c r="E31" s="7">
        <v>60.78</v>
      </c>
      <c r="F31" s="4">
        <f t="shared" si="0"/>
        <v>0.74733661949435515</v>
      </c>
      <c r="G31" s="7">
        <v>0.47</v>
      </c>
      <c r="H31" s="7">
        <v>56.36</v>
      </c>
      <c r="I31" s="7">
        <v>6.96</v>
      </c>
      <c r="J31" s="7">
        <v>10.54</v>
      </c>
      <c r="K31" s="4">
        <f t="shared" si="1"/>
        <v>1.2295765375030523</v>
      </c>
      <c r="L31" s="7">
        <v>62.89</v>
      </c>
      <c r="M31" s="7">
        <v>107.85</v>
      </c>
      <c r="N31" s="7">
        <v>0.77</v>
      </c>
      <c r="O31" s="7">
        <v>0.54</v>
      </c>
      <c r="P31" s="6">
        <f t="shared" si="9"/>
        <v>2.2769935879686152</v>
      </c>
      <c r="Q31" s="7">
        <v>5</v>
      </c>
      <c r="R31" s="7">
        <v>2.62</v>
      </c>
      <c r="S31" s="7">
        <v>0.88</v>
      </c>
      <c r="T31" s="7">
        <v>4.04</v>
      </c>
      <c r="U31" s="7">
        <v>0.77</v>
      </c>
      <c r="V31" s="7">
        <v>65.150000000000006</v>
      </c>
      <c r="X31" s="23">
        <f t="shared" si="10"/>
        <v>21</v>
      </c>
      <c r="Y31" s="23">
        <f t="shared" si="11"/>
        <v>19</v>
      </c>
      <c r="Z31" s="23">
        <f t="shared" si="12"/>
        <v>5</v>
      </c>
      <c r="AA31" s="23">
        <f t="shared" si="13"/>
        <v>11</v>
      </c>
      <c r="AB31" s="23">
        <f t="shared" si="14"/>
        <v>2</v>
      </c>
      <c r="AC31" s="24">
        <f t="shared" si="15"/>
        <v>11.6</v>
      </c>
      <c r="AD31" s="23">
        <f t="shared" si="16"/>
        <v>1</v>
      </c>
    </row>
    <row r="32" spans="1:30" x14ac:dyDescent="0.25">
      <c r="A32" t="s">
        <v>340</v>
      </c>
      <c r="B32">
        <v>5144</v>
      </c>
      <c r="C32" s="1">
        <v>1845</v>
      </c>
      <c r="D32" s="7">
        <v>23.98</v>
      </c>
      <c r="E32" s="7">
        <v>14.87</v>
      </c>
      <c r="F32" s="4">
        <f t="shared" si="0"/>
        <v>5.213764337851929E-2</v>
      </c>
      <c r="G32" s="7">
        <v>0.19</v>
      </c>
      <c r="H32" s="7">
        <v>20.87</v>
      </c>
      <c r="I32" s="7">
        <v>3.02</v>
      </c>
      <c r="J32" s="7">
        <v>12.57</v>
      </c>
      <c r="K32" s="4">
        <f t="shared" si="1"/>
        <v>0.35062302204787688</v>
      </c>
      <c r="L32" s="7">
        <v>364.42</v>
      </c>
      <c r="M32" s="7">
        <v>71.260000000000005</v>
      </c>
      <c r="N32" s="7">
        <v>1.25</v>
      </c>
      <c r="O32" s="7">
        <v>-0.12</v>
      </c>
      <c r="P32" s="6">
        <v>4</v>
      </c>
      <c r="Q32" s="7">
        <v>5.07</v>
      </c>
      <c r="R32" s="7">
        <v>2.2000000000000002</v>
      </c>
      <c r="S32" s="7">
        <v>0.69</v>
      </c>
      <c r="T32" s="7">
        <v>3.43</v>
      </c>
      <c r="U32" s="7">
        <v>0.69</v>
      </c>
      <c r="V32" s="7">
        <v>72.989999999999995</v>
      </c>
      <c r="X32" s="23">
        <f t="shared" si="10"/>
        <v>27</v>
      </c>
      <c r="Y32" s="23">
        <f t="shared" si="11"/>
        <v>32</v>
      </c>
      <c r="Z32" s="23">
        <f t="shared" si="12"/>
        <v>32</v>
      </c>
      <c r="AA32" s="23">
        <f t="shared" si="13"/>
        <v>33</v>
      </c>
      <c r="AB32" s="23">
        <f t="shared" si="14"/>
        <v>44</v>
      </c>
      <c r="AC32" s="24">
        <f t="shared" si="15"/>
        <v>33.6</v>
      </c>
      <c r="AD32" s="23">
        <f t="shared" si="16"/>
        <v>41</v>
      </c>
    </row>
    <row r="33" spans="1:30" x14ac:dyDescent="0.25">
      <c r="A33" t="s">
        <v>341</v>
      </c>
      <c r="B33">
        <v>17362</v>
      </c>
      <c r="C33" s="1">
        <v>5640</v>
      </c>
      <c r="D33" s="7">
        <v>69.61</v>
      </c>
      <c r="E33" s="7">
        <v>53.75</v>
      </c>
      <c r="F33" s="4">
        <f t="shared" si="0"/>
        <v>0.11776251226692837</v>
      </c>
      <c r="G33" s="7">
        <v>0.3</v>
      </c>
      <c r="H33" s="7">
        <v>60.68</v>
      </c>
      <c r="I33" s="7">
        <v>8.2899999999999991</v>
      </c>
      <c r="J33" s="7">
        <v>11.9</v>
      </c>
      <c r="K33" s="4">
        <f t="shared" si="1"/>
        <v>0.21909304607800628</v>
      </c>
      <c r="L33" s="7">
        <v>254.75</v>
      </c>
      <c r="M33" s="7">
        <v>88.57</v>
      </c>
      <c r="N33" s="7">
        <v>0.55000000000000004</v>
      </c>
      <c r="O33" s="7">
        <v>0.02</v>
      </c>
      <c r="P33" s="6">
        <f t="shared" si="9"/>
        <v>10.954652303900314</v>
      </c>
      <c r="Q33" s="7">
        <v>4.9000000000000004</v>
      </c>
      <c r="R33" s="7">
        <v>2.2200000000000002</v>
      </c>
      <c r="S33" s="7">
        <v>1</v>
      </c>
      <c r="T33" s="7">
        <v>3.38</v>
      </c>
      <c r="U33" s="7">
        <v>1.45</v>
      </c>
      <c r="V33" s="7">
        <v>55.93</v>
      </c>
      <c r="X33" s="23">
        <f t="shared" si="10"/>
        <v>3</v>
      </c>
      <c r="Y33" s="23">
        <f t="shared" si="11"/>
        <v>35</v>
      </c>
      <c r="Z33" s="23">
        <f t="shared" si="12"/>
        <v>31</v>
      </c>
      <c r="AA33" s="23">
        <f t="shared" si="13"/>
        <v>3</v>
      </c>
      <c r="AB33" s="23">
        <f t="shared" si="14"/>
        <v>19</v>
      </c>
      <c r="AC33" s="24">
        <f t="shared" si="15"/>
        <v>18.2</v>
      </c>
      <c r="AD33" s="23">
        <f t="shared" si="16"/>
        <v>7</v>
      </c>
    </row>
    <row r="34" spans="1:30" x14ac:dyDescent="0.25">
      <c r="A34" t="s">
        <v>342</v>
      </c>
      <c r="B34">
        <v>13190</v>
      </c>
      <c r="C34" s="1">
        <v>9561</v>
      </c>
      <c r="D34" s="7">
        <v>115.55</v>
      </c>
      <c r="E34" s="7">
        <v>74.680000000000007</v>
      </c>
      <c r="F34" s="4">
        <f t="shared" si="0"/>
        <v>0.42075736325385693</v>
      </c>
      <c r="G34" s="7">
        <v>0.27</v>
      </c>
      <c r="H34" s="7">
        <v>101.71</v>
      </c>
      <c r="I34" s="7">
        <v>13.24</v>
      </c>
      <c r="J34" s="7">
        <v>11.46</v>
      </c>
      <c r="K34" s="4">
        <f t="shared" si="1"/>
        <v>0.56341371619423797</v>
      </c>
      <c r="L34" s="7">
        <v>64.17</v>
      </c>
      <c r="M34" s="7">
        <v>73.430000000000007</v>
      </c>
      <c r="N34" s="7">
        <v>0.36</v>
      </c>
      <c r="O34" s="7">
        <v>0.08</v>
      </c>
      <c r="P34" s="6">
        <f t="shared" si="9"/>
        <v>7.0426714524279745</v>
      </c>
      <c r="Q34" s="7">
        <v>4.92</v>
      </c>
      <c r="R34" s="7">
        <v>2.5299999999999998</v>
      </c>
      <c r="S34" s="7">
        <v>0.68</v>
      </c>
      <c r="T34" s="7">
        <v>3.46</v>
      </c>
      <c r="U34" s="7">
        <v>0.95</v>
      </c>
      <c r="V34" s="7">
        <v>66.790000000000006</v>
      </c>
      <c r="X34" s="23">
        <f t="shared" si="10"/>
        <v>14</v>
      </c>
      <c r="Y34" s="23">
        <f t="shared" si="11"/>
        <v>31</v>
      </c>
      <c r="Z34" s="23">
        <f t="shared" si="12"/>
        <v>11</v>
      </c>
      <c r="AA34" s="23">
        <f t="shared" si="13"/>
        <v>16</v>
      </c>
      <c r="AB34" s="23">
        <f t="shared" si="14"/>
        <v>40</v>
      </c>
      <c r="AC34" s="24">
        <f t="shared" si="15"/>
        <v>22.4</v>
      </c>
      <c r="AD34" s="23">
        <f t="shared" si="16"/>
        <v>18</v>
      </c>
    </row>
    <row r="35" spans="1:30" x14ac:dyDescent="0.25">
      <c r="A35" t="s">
        <v>343</v>
      </c>
      <c r="B35">
        <v>2644</v>
      </c>
      <c r="C35" s="1">
        <v>21643</v>
      </c>
      <c r="D35" s="7">
        <v>171.61</v>
      </c>
      <c r="E35" s="7">
        <v>84.2</v>
      </c>
      <c r="F35" s="4">
        <f t="shared" si="0"/>
        <v>0.26664296506977159</v>
      </c>
      <c r="G35" s="7">
        <v>0.3</v>
      </c>
      <c r="H35" s="7">
        <v>154.43</v>
      </c>
      <c r="I35" s="7">
        <v>16.91</v>
      </c>
      <c r="J35" s="7">
        <v>9.85</v>
      </c>
      <c r="K35" s="4">
        <f t="shared" si="1"/>
        <v>0.31667810578357669</v>
      </c>
      <c r="L35" s="7">
        <v>112.51</v>
      </c>
      <c r="M35" s="7">
        <v>54.52</v>
      </c>
      <c r="N35" s="7">
        <v>0.36</v>
      </c>
      <c r="O35" s="7">
        <v>0.35</v>
      </c>
      <c r="P35" s="6">
        <f t="shared" si="9"/>
        <v>0.90479458795307632</v>
      </c>
      <c r="Q35" s="7">
        <v>4.72</v>
      </c>
      <c r="R35" s="7">
        <v>2.02</v>
      </c>
      <c r="S35" s="7">
        <v>0.74</v>
      </c>
      <c r="T35" s="7">
        <v>2.72</v>
      </c>
      <c r="U35" s="7">
        <v>0.76</v>
      </c>
      <c r="V35" s="7">
        <v>67.66</v>
      </c>
      <c r="X35" s="23">
        <f t="shared" si="10"/>
        <v>23</v>
      </c>
      <c r="Y35" s="23">
        <f t="shared" si="11"/>
        <v>51</v>
      </c>
      <c r="Z35" s="23">
        <f t="shared" si="12"/>
        <v>44</v>
      </c>
      <c r="AA35" s="23">
        <f t="shared" si="13"/>
        <v>20</v>
      </c>
      <c r="AB35" s="23">
        <f t="shared" si="14"/>
        <v>50</v>
      </c>
      <c r="AC35" s="24">
        <f t="shared" si="15"/>
        <v>37.6</v>
      </c>
      <c r="AD35" s="23">
        <f t="shared" si="16"/>
        <v>48</v>
      </c>
    </row>
    <row r="36" spans="1:30" x14ac:dyDescent="0.25">
      <c r="A36" t="s">
        <v>344</v>
      </c>
      <c r="B36">
        <v>17398</v>
      </c>
      <c r="C36" s="1">
        <v>12445</v>
      </c>
      <c r="D36" s="7">
        <v>125.91</v>
      </c>
      <c r="E36" s="7">
        <v>105.11</v>
      </c>
      <c r="F36" s="4">
        <f t="shared" si="0"/>
        <v>0.1922045413910245</v>
      </c>
      <c r="G36" s="7">
        <v>0.43</v>
      </c>
      <c r="H36" s="7">
        <v>109.51</v>
      </c>
      <c r="I36" s="7">
        <v>11.82</v>
      </c>
      <c r="J36" s="7">
        <v>9.39</v>
      </c>
      <c r="K36" s="4">
        <f t="shared" si="1"/>
        <v>0.18286037616879888</v>
      </c>
      <c r="L36" s="7">
        <v>223.72</v>
      </c>
      <c r="M36" s="7">
        <v>95.99</v>
      </c>
      <c r="N36" s="7">
        <v>0.41</v>
      </c>
      <c r="O36" s="7">
        <v>0.09</v>
      </c>
      <c r="P36" s="6">
        <f t="shared" si="9"/>
        <v>2.0317819574310989</v>
      </c>
      <c r="Q36" s="7">
        <v>5.67</v>
      </c>
      <c r="R36" s="7">
        <v>1.8</v>
      </c>
      <c r="S36" s="7">
        <v>0.79</v>
      </c>
      <c r="T36" s="7">
        <v>4.54</v>
      </c>
      <c r="U36" s="7">
        <v>0.97</v>
      </c>
      <c r="V36" s="7">
        <v>71.819999999999993</v>
      </c>
      <c r="X36" s="23">
        <f t="shared" si="10"/>
        <v>13</v>
      </c>
      <c r="Y36" s="23">
        <f t="shared" si="11"/>
        <v>5</v>
      </c>
      <c r="Z36" s="23">
        <f t="shared" si="12"/>
        <v>50</v>
      </c>
      <c r="AA36" s="23">
        <f t="shared" si="13"/>
        <v>30</v>
      </c>
      <c r="AB36" s="23">
        <f t="shared" si="14"/>
        <v>11</v>
      </c>
      <c r="AC36" s="24">
        <f t="shared" si="15"/>
        <v>21.8</v>
      </c>
      <c r="AD36" s="23">
        <f t="shared" si="16"/>
        <v>16</v>
      </c>
    </row>
    <row r="37" spans="1:30" x14ac:dyDescent="0.25">
      <c r="A37" t="s">
        <v>345</v>
      </c>
      <c r="B37">
        <v>640</v>
      </c>
      <c r="C37" s="1">
        <v>1008</v>
      </c>
      <c r="D37" s="7">
        <v>4.75</v>
      </c>
      <c r="E37" s="7">
        <v>3.76</v>
      </c>
      <c r="F37" s="4">
        <f t="shared" si="0"/>
        <v>2.8000000000000004E-2</v>
      </c>
      <c r="G37" s="7">
        <v>0.14000000000000001</v>
      </c>
      <c r="H37" s="7">
        <v>3.74</v>
      </c>
      <c r="I37" s="7">
        <v>1</v>
      </c>
      <c r="J37" s="7">
        <v>21.11</v>
      </c>
      <c r="K37" s="4">
        <f t="shared" si="1"/>
        <v>0.74468085106382986</v>
      </c>
      <c r="L37" s="7">
        <v>500</v>
      </c>
      <c r="M37" s="7">
        <v>100.38</v>
      </c>
      <c r="N37" s="7">
        <v>3.73</v>
      </c>
      <c r="O37" s="7">
        <v>0.02</v>
      </c>
      <c r="P37" s="6">
        <f t="shared" si="9"/>
        <v>37.234042553191493</v>
      </c>
      <c r="Q37" s="7">
        <v>4.32</v>
      </c>
      <c r="R37" s="7">
        <v>1.24</v>
      </c>
      <c r="S37" s="7">
        <v>0.18</v>
      </c>
      <c r="T37" s="7">
        <v>3.61</v>
      </c>
      <c r="U37" s="7">
        <v>0.01</v>
      </c>
      <c r="V37" s="7">
        <v>96.52</v>
      </c>
      <c r="X37" s="23">
        <f t="shared" si="10"/>
        <v>53</v>
      </c>
      <c r="Y37" s="23">
        <f t="shared" si="11"/>
        <v>27</v>
      </c>
      <c r="Z37" s="23">
        <f t="shared" si="12"/>
        <v>53</v>
      </c>
      <c r="AA37" s="23">
        <f t="shared" si="13"/>
        <v>54</v>
      </c>
      <c r="AB37" s="23">
        <f t="shared" si="14"/>
        <v>5</v>
      </c>
      <c r="AC37" s="24">
        <f t="shared" si="15"/>
        <v>38.4</v>
      </c>
      <c r="AD37" s="23">
        <f t="shared" si="16"/>
        <v>49</v>
      </c>
    </row>
    <row r="38" spans="1:30" x14ac:dyDescent="0.25">
      <c r="A38" t="s">
        <v>346</v>
      </c>
      <c r="B38">
        <v>14565</v>
      </c>
      <c r="C38" s="1">
        <v>29251</v>
      </c>
      <c r="D38" s="7">
        <v>439.13</v>
      </c>
      <c r="E38" s="7">
        <v>353.13</v>
      </c>
      <c r="F38" s="4">
        <f t="shared" si="0"/>
        <v>1.1743067345783813</v>
      </c>
      <c r="G38" s="7">
        <v>0.83</v>
      </c>
      <c r="H38" s="7">
        <v>377.23</v>
      </c>
      <c r="I38" s="7">
        <v>37.130000000000003</v>
      </c>
      <c r="J38" s="7">
        <v>8.4499999999999993</v>
      </c>
      <c r="K38" s="4">
        <f t="shared" si="1"/>
        <v>0.33254233131662031</v>
      </c>
      <c r="L38" s="7">
        <v>70.680000000000007</v>
      </c>
      <c r="M38" s="7">
        <v>93.61</v>
      </c>
      <c r="N38" s="7">
        <v>0.24</v>
      </c>
      <c r="O38" s="7">
        <v>0.1</v>
      </c>
      <c r="P38" s="6">
        <f t="shared" si="9"/>
        <v>3.325423313166203</v>
      </c>
      <c r="Q38" s="7">
        <v>4.8499999999999996</v>
      </c>
      <c r="R38" s="7">
        <v>1.89</v>
      </c>
      <c r="S38" s="7">
        <v>1.18</v>
      </c>
      <c r="T38" s="7">
        <v>3.27</v>
      </c>
      <c r="U38" s="7">
        <v>0.77</v>
      </c>
      <c r="V38" s="7">
        <v>69.12</v>
      </c>
      <c r="X38" s="23">
        <f t="shared" si="10"/>
        <v>21</v>
      </c>
      <c r="Y38" s="23">
        <f t="shared" si="11"/>
        <v>42</v>
      </c>
      <c r="Z38" s="23">
        <f t="shared" si="12"/>
        <v>47</v>
      </c>
      <c r="AA38" s="23">
        <f t="shared" si="13"/>
        <v>27</v>
      </c>
      <c r="AB38" s="23">
        <f t="shared" si="14"/>
        <v>14</v>
      </c>
      <c r="AC38" s="24">
        <f t="shared" si="15"/>
        <v>30.2</v>
      </c>
      <c r="AD38" s="23">
        <f t="shared" si="16"/>
        <v>36</v>
      </c>
    </row>
    <row r="39" spans="1:30" x14ac:dyDescent="0.25">
      <c r="A39" t="s">
        <v>347</v>
      </c>
      <c r="B39">
        <v>17436</v>
      </c>
      <c r="C39" s="1">
        <v>1313</v>
      </c>
      <c r="D39" s="7">
        <v>15.33</v>
      </c>
      <c r="E39" s="7">
        <v>9.76</v>
      </c>
      <c r="F39" s="4">
        <f t="shared" si="0"/>
        <v>0</v>
      </c>
      <c r="G39" s="7">
        <v>0</v>
      </c>
      <c r="H39" s="7">
        <v>13.43</v>
      </c>
      <c r="I39" s="7">
        <v>1.88</v>
      </c>
      <c r="J39" s="7">
        <v>12.27</v>
      </c>
      <c r="K39" s="4">
        <f t="shared" si="1"/>
        <v>0</v>
      </c>
      <c r="L39" s="7">
        <v>4.8499999999999996</v>
      </c>
      <c r="M39" s="7">
        <v>72.680000000000007</v>
      </c>
      <c r="N39" s="7">
        <v>0.01</v>
      </c>
      <c r="O39" s="7">
        <v>0.08</v>
      </c>
      <c r="P39" s="6">
        <v>2</v>
      </c>
      <c r="Q39" s="7">
        <v>4.1900000000000004</v>
      </c>
      <c r="R39" s="7">
        <v>2.57</v>
      </c>
      <c r="S39" s="7">
        <v>0.59</v>
      </c>
      <c r="T39" s="7">
        <v>3.1</v>
      </c>
      <c r="U39" s="7">
        <v>0.01</v>
      </c>
      <c r="V39" s="7">
        <v>86.7</v>
      </c>
      <c r="X39" s="23">
        <f t="shared" si="10"/>
        <v>53</v>
      </c>
      <c r="Y39" s="23">
        <f t="shared" si="11"/>
        <v>45</v>
      </c>
      <c r="Z39" s="23">
        <f t="shared" si="12"/>
        <v>7</v>
      </c>
      <c r="AA39" s="23">
        <f t="shared" si="13"/>
        <v>51</v>
      </c>
      <c r="AB39" s="23">
        <f t="shared" si="14"/>
        <v>41</v>
      </c>
      <c r="AC39" s="24">
        <f t="shared" si="15"/>
        <v>39.4</v>
      </c>
      <c r="AD39" s="23">
        <f t="shared" si="16"/>
        <v>51</v>
      </c>
    </row>
    <row r="40" spans="1:30" x14ac:dyDescent="0.25">
      <c r="A40" t="s">
        <v>348</v>
      </c>
      <c r="B40">
        <v>63377</v>
      </c>
      <c r="C40" s="1">
        <v>29594</v>
      </c>
      <c r="D40" s="7">
        <v>433.67</v>
      </c>
      <c r="E40" s="7">
        <v>313.55</v>
      </c>
      <c r="F40" s="4">
        <f t="shared" si="0"/>
        <v>1.6897746967071059</v>
      </c>
      <c r="G40" s="7">
        <v>0.78</v>
      </c>
      <c r="H40" s="7">
        <v>374.77</v>
      </c>
      <c r="I40" s="7">
        <v>62.18</v>
      </c>
      <c r="J40" s="7">
        <v>14.34</v>
      </c>
      <c r="K40" s="4">
        <f t="shared" si="1"/>
        <v>0.5389171413513334</v>
      </c>
      <c r="L40" s="7">
        <v>46.16</v>
      </c>
      <c r="M40" s="7">
        <v>83.67</v>
      </c>
      <c r="N40" s="7">
        <v>0.25</v>
      </c>
      <c r="O40" s="7">
        <v>0.33</v>
      </c>
      <c r="P40" s="6">
        <f t="shared" si="9"/>
        <v>1.6330822465191921</v>
      </c>
      <c r="Q40" s="7">
        <v>4.78</v>
      </c>
      <c r="R40" s="7">
        <v>2.23</v>
      </c>
      <c r="S40" s="7">
        <v>0.84</v>
      </c>
      <c r="T40" s="7">
        <v>3.39</v>
      </c>
      <c r="U40" s="7">
        <v>0.69</v>
      </c>
      <c r="V40" s="7">
        <v>65.760000000000005</v>
      </c>
      <c r="X40" s="23">
        <f t="shared" si="10"/>
        <v>27</v>
      </c>
      <c r="Y40" s="23">
        <f t="shared" si="11"/>
        <v>34</v>
      </c>
      <c r="Z40" s="23">
        <f t="shared" si="12"/>
        <v>30</v>
      </c>
      <c r="AA40" s="23">
        <f t="shared" si="13"/>
        <v>13</v>
      </c>
      <c r="AB40" s="23">
        <f t="shared" si="14"/>
        <v>29</v>
      </c>
      <c r="AC40" s="24">
        <f t="shared" si="15"/>
        <v>26.6</v>
      </c>
      <c r="AD40" s="23">
        <f t="shared" si="16"/>
        <v>24</v>
      </c>
    </row>
    <row r="41" spans="1:30" x14ac:dyDescent="0.25">
      <c r="A41" t="s">
        <v>349</v>
      </c>
      <c r="B41">
        <v>10898</v>
      </c>
      <c r="C41" s="1">
        <v>15748</v>
      </c>
      <c r="D41" s="7">
        <v>180.43</v>
      </c>
      <c r="E41" s="7">
        <v>137.56</v>
      </c>
      <c r="F41" s="4">
        <f t="shared" si="0"/>
        <v>0.47140163419233189</v>
      </c>
      <c r="G41" s="7">
        <v>0.3</v>
      </c>
      <c r="H41" s="7">
        <v>156.80000000000001</v>
      </c>
      <c r="I41" s="7">
        <v>22.64</v>
      </c>
      <c r="J41" s="7">
        <v>12.55</v>
      </c>
      <c r="K41" s="4">
        <f t="shared" si="1"/>
        <v>0.34268801555127354</v>
      </c>
      <c r="L41" s="7">
        <v>63.64</v>
      </c>
      <c r="M41" s="7">
        <v>87.73</v>
      </c>
      <c r="N41" s="7">
        <v>0.22</v>
      </c>
      <c r="O41" s="7">
        <v>0.14000000000000001</v>
      </c>
      <c r="P41" s="6">
        <f t="shared" si="9"/>
        <v>2.4477715396519537</v>
      </c>
      <c r="Q41" s="7">
        <v>5.07</v>
      </c>
      <c r="R41" s="7">
        <v>2.96</v>
      </c>
      <c r="S41" s="7">
        <v>0.59</v>
      </c>
      <c r="T41" s="7">
        <v>4.1900000000000004</v>
      </c>
      <c r="U41" s="7">
        <v>0.87</v>
      </c>
      <c r="V41" s="7">
        <v>73.89</v>
      </c>
      <c r="X41" s="23">
        <f t="shared" si="10"/>
        <v>16</v>
      </c>
      <c r="Y41" s="23">
        <f t="shared" si="11"/>
        <v>14</v>
      </c>
      <c r="Z41" s="23">
        <f t="shared" si="12"/>
        <v>3</v>
      </c>
      <c r="AA41" s="23">
        <f t="shared" si="13"/>
        <v>37</v>
      </c>
      <c r="AB41" s="23">
        <f t="shared" si="14"/>
        <v>21</v>
      </c>
      <c r="AC41" s="24">
        <f t="shared" si="15"/>
        <v>18.2</v>
      </c>
      <c r="AD41" s="23">
        <f t="shared" si="16"/>
        <v>7</v>
      </c>
    </row>
    <row r="42" spans="1:30" x14ac:dyDescent="0.25">
      <c r="A42" t="s">
        <v>350</v>
      </c>
      <c r="B42">
        <v>9035</v>
      </c>
      <c r="C42" s="1">
        <v>2416</v>
      </c>
      <c r="D42" s="7">
        <v>18.59</v>
      </c>
      <c r="E42" s="7">
        <v>9.6999999999999993</v>
      </c>
      <c r="F42" s="4">
        <f t="shared" si="0"/>
        <v>0.14466070489216201</v>
      </c>
      <c r="G42" s="7">
        <v>0.33</v>
      </c>
      <c r="H42" s="7">
        <v>16.96</v>
      </c>
      <c r="I42" s="7">
        <v>1.49</v>
      </c>
      <c r="J42" s="7">
        <v>8.01</v>
      </c>
      <c r="K42" s="4">
        <f t="shared" si="1"/>
        <v>1.4913474731150724</v>
      </c>
      <c r="L42" s="7">
        <v>228.12</v>
      </c>
      <c r="M42" s="7">
        <v>57.2</v>
      </c>
      <c r="N42" s="7">
        <v>3.42</v>
      </c>
      <c r="O42" s="7">
        <v>0.15</v>
      </c>
      <c r="P42" s="6">
        <f t="shared" si="9"/>
        <v>9.9423164874338159</v>
      </c>
      <c r="Q42" s="7">
        <v>6.11</v>
      </c>
      <c r="R42" s="7">
        <v>2.15</v>
      </c>
      <c r="S42" s="7">
        <v>0.45</v>
      </c>
      <c r="T42" s="7">
        <v>3.97</v>
      </c>
      <c r="U42" s="7">
        <v>0.22</v>
      </c>
      <c r="V42" s="7">
        <v>86.64</v>
      </c>
      <c r="X42" s="23">
        <f t="shared" si="10"/>
        <v>48</v>
      </c>
      <c r="Y42" s="23">
        <f t="shared" si="11"/>
        <v>21</v>
      </c>
      <c r="Z42" s="23">
        <f t="shared" si="12"/>
        <v>41</v>
      </c>
      <c r="AA42" s="23">
        <f t="shared" si="13"/>
        <v>50</v>
      </c>
      <c r="AB42" s="23">
        <f t="shared" si="14"/>
        <v>49</v>
      </c>
      <c r="AC42" s="24">
        <f t="shared" si="15"/>
        <v>41.8</v>
      </c>
      <c r="AD42" s="23">
        <f t="shared" si="16"/>
        <v>53</v>
      </c>
    </row>
    <row r="43" spans="1:30" x14ac:dyDescent="0.25">
      <c r="A43" t="s">
        <v>351</v>
      </c>
      <c r="B43">
        <v>11253</v>
      </c>
      <c r="C43" s="1">
        <v>16341</v>
      </c>
      <c r="D43" s="7">
        <v>162.12</v>
      </c>
      <c r="E43" s="7">
        <v>139.91999999999999</v>
      </c>
      <c r="F43" s="4">
        <f t="shared" si="0"/>
        <v>0.81675141129839457</v>
      </c>
      <c r="G43" s="7">
        <v>2.04</v>
      </c>
      <c r="H43" s="7">
        <v>147.72</v>
      </c>
      <c r="I43" s="7">
        <v>12.9</v>
      </c>
      <c r="J43" s="7">
        <v>7.96</v>
      </c>
      <c r="K43" s="4">
        <f t="shared" si="1"/>
        <v>0.58372742374099107</v>
      </c>
      <c r="L43" s="7">
        <v>249.77</v>
      </c>
      <c r="M43" s="7">
        <v>94.72</v>
      </c>
      <c r="N43" s="7">
        <v>1.46</v>
      </c>
      <c r="O43" s="7">
        <v>0.2</v>
      </c>
      <c r="P43" s="6">
        <f t="shared" si="9"/>
        <v>2.9186371187049551</v>
      </c>
      <c r="Q43" s="7">
        <v>5.35</v>
      </c>
      <c r="R43" s="7">
        <v>1.42</v>
      </c>
      <c r="S43" s="7">
        <v>1.01</v>
      </c>
      <c r="T43" s="7">
        <v>4.0599999999999996</v>
      </c>
      <c r="U43" s="7">
        <v>0.44</v>
      </c>
      <c r="V43" s="7">
        <v>75.27</v>
      </c>
      <c r="X43" s="23">
        <f t="shared" si="10"/>
        <v>42</v>
      </c>
      <c r="Y43" s="23">
        <f t="shared" si="11"/>
        <v>18</v>
      </c>
      <c r="Z43" s="23">
        <f t="shared" si="12"/>
        <v>52</v>
      </c>
      <c r="AA43" s="23">
        <f t="shared" si="13"/>
        <v>41</v>
      </c>
      <c r="AB43" s="23">
        <f t="shared" si="14"/>
        <v>12</v>
      </c>
      <c r="AC43" s="24">
        <f t="shared" si="15"/>
        <v>33</v>
      </c>
      <c r="AD43" s="23">
        <f t="shared" si="16"/>
        <v>40</v>
      </c>
    </row>
    <row r="44" spans="1:30" x14ac:dyDescent="0.25">
      <c r="A44" t="s">
        <v>352</v>
      </c>
      <c r="B44">
        <v>4261</v>
      </c>
      <c r="C44" s="1">
        <v>14300</v>
      </c>
      <c r="D44" s="7">
        <v>191.92</v>
      </c>
      <c r="E44" s="7">
        <v>158.72</v>
      </c>
      <c r="F44" s="4">
        <f t="shared" si="0"/>
        <v>1.5238028514379791</v>
      </c>
      <c r="G44" s="7">
        <v>4.3499999999999996</v>
      </c>
      <c r="H44" s="7">
        <v>159.52000000000001</v>
      </c>
      <c r="I44" s="7">
        <v>26.36</v>
      </c>
      <c r="J44" s="7">
        <v>13.74</v>
      </c>
      <c r="K44" s="4">
        <f t="shared" si="1"/>
        <v>0.96005724006929127</v>
      </c>
      <c r="L44" s="7">
        <v>285.47000000000003</v>
      </c>
      <c r="M44" s="7">
        <v>99.5</v>
      </c>
      <c r="N44" s="7">
        <v>2.74</v>
      </c>
      <c r="O44" s="7">
        <v>0.57999999999999996</v>
      </c>
      <c r="P44" s="6">
        <f t="shared" si="9"/>
        <v>1.6552711035677437</v>
      </c>
      <c r="Q44" s="7">
        <v>5.7</v>
      </c>
      <c r="R44" s="7">
        <v>2.2999999999999998</v>
      </c>
      <c r="S44" s="7">
        <v>1.18</v>
      </c>
      <c r="T44" s="7">
        <v>4.1399999999999997</v>
      </c>
      <c r="U44" s="7">
        <v>0.34</v>
      </c>
      <c r="V44" s="7">
        <v>66.55</v>
      </c>
      <c r="X44" s="23">
        <f t="shared" si="10"/>
        <v>45</v>
      </c>
      <c r="Y44" s="23">
        <f t="shared" si="11"/>
        <v>15</v>
      </c>
      <c r="Z44" s="23">
        <f t="shared" si="12"/>
        <v>25</v>
      </c>
      <c r="AA44" s="23">
        <f t="shared" si="13"/>
        <v>15</v>
      </c>
      <c r="AB44" s="23">
        <f t="shared" si="14"/>
        <v>7</v>
      </c>
      <c r="AC44" s="24">
        <f t="shared" si="15"/>
        <v>21.4</v>
      </c>
      <c r="AD44" s="23">
        <f t="shared" si="16"/>
        <v>12</v>
      </c>
    </row>
    <row r="45" spans="1:30" x14ac:dyDescent="0.25">
      <c r="A45" t="s">
        <v>353</v>
      </c>
      <c r="B45">
        <v>9349</v>
      </c>
      <c r="C45" s="1">
        <v>11046</v>
      </c>
      <c r="D45" s="7">
        <v>181.84</v>
      </c>
      <c r="E45" s="7">
        <v>75.069999999999993</v>
      </c>
      <c r="F45" s="4">
        <f t="shared" si="0"/>
        <v>0.29179417835029531</v>
      </c>
      <c r="G45" s="7">
        <v>0.41</v>
      </c>
      <c r="H45" s="7">
        <v>150.88</v>
      </c>
      <c r="I45" s="7">
        <v>30.19</v>
      </c>
      <c r="J45" s="7">
        <v>16.600000000000001</v>
      </c>
      <c r="K45" s="4">
        <f t="shared" si="1"/>
        <v>0.38869612142040139</v>
      </c>
      <c r="L45" s="7">
        <v>140.51</v>
      </c>
      <c r="M45" s="7">
        <v>49.75</v>
      </c>
      <c r="N45" s="7">
        <v>0.55000000000000004</v>
      </c>
      <c r="O45" s="7">
        <v>0.24</v>
      </c>
      <c r="P45" s="6">
        <f t="shared" si="9"/>
        <v>1.6195671725850058</v>
      </c>
      <c r="Q45" s="7">
        <v>5.47</v>
      </c>
      <c r="R45" s="7">
        <v>2.42</v>
      </c>
      <c r="S45" s="7">
        <v>1.46</v>
      </c>
      <c r="T45" s="7">
        <v>2.2799999999999998</v>
      </c>
      <c r="U45" s="7">
        <v>1.18</v>
      </c>
      <c r="V45" s="7">
        <v>48.88</v>
      </c>
      <c r="X45" s="23">
        <f t="shared" si="10"/>
        <v>9</v>
      </c>
      <c r="Y45" s="23">
        <f t="shared" si="11"/>
        <v>54</v>
      </c>
      <c r="Z45" s="23">
        <f t="shared" si="12"/>
        <v>19</v>
      </c>
      <c r="AA45" s="23">
        <f t="shared" si="13"/>
        <v>1</v>
      </c>
      <c r="AB45" s="23">
        <f t="shared" si="14"/>
        <v>52</v>
      </c>
      <c r="AC45" s="24">
        <f t="shared" si="15"/>
        <v>27</v>
      </c>
      <c r="AD45" s="23">
        <f t="shared" si="16"/>
        <v>27</v>
      </c>
    </row>
    <row r="46" spans="1:30" x14ac:dyDescent="0.25">
      <c r="A46" t="s">
        <v>354</v>
      </c>
      <c r="B46">
        <v>2645</v>
      </c>
      <c r="C46" s="1">
        <v>17727</v>
      </c>
      <c r="D46" s="7">
        <v>203.23</v>
      </c>
      <c r="E46" s="7">
        <v>149.78</v>
      </c>
      <c r="F46" s="4">
        <f t="shared" si="0"/>
        <v>0.5106739221431561</v>
      </c>
      <c r="G46" s="7">
        <v>0.61</v>
      </c>
      <c r="H46" s="7">
        <v>170.47</v>
      </c>
      <c r="I46" s="7">
        <v>30.96</v>
      </c>
      <c r="J46" s="7">
        <v>15.23</v>
      </c>
      <c r="K46" s="4">
        <f t="shared" si="1"/>
        <v>0.34094934046144754</v>
      </c>
      <c r="L46" s="7">
        <v>119.45</v>
      </c>
      <c r="M46" s="7">
        <v>87.86</v>
      </c>
      <c r="N46" s="7">
        <v>0.41</v>
      </c>
      <c r="O46" s="7">
        <v>0.15</v>
      </c>
      <c r="P46" s="6">
        <f t="shared" si="9"/>
        <v>2.2729956030763172</v>
      </c>
      <c r="Q46" s="7">
        <v>4.87</v>
      </c>
      <c r="R46" s="7">
        <v>2.63</v>
      </c>
      <c r="S46" s="7">
        <v>1.0900000000000001</v>
      </c>
      <c r="T46" s="7">
        <v>3.31</v>
      </c>
      <c r="U46" s="7">
        <v>1.44</v>
      </c>
      <c r="V46" s="7">
        <v>56.68</v>
      </c>
      <c r="X46" s="23">
        <f t="shared" si="10"/>
        <v>4</v>
      </c>
      <c r="Y46" s="23">
        <f t="shared" si="11"/>
        <v>40</v>
      </c>
      <c r="Z46" s="23">
        <f t="shared" si="12"/>
        <v>4</v>
      </c>
      <c r="AA46" s="23">
        <f t="shared" si="13"/>
        <v>4</v>
      </c>
      <c r="AB46" s="23">
        <f t="shared" si="14"/>
        <v>20</v>
      </c>
      <c r="AC46" s="24">
        <f t="shared" si="15"/>
        <v>14.4</v>
      </c>
      <c r="AD46" s="23">
        <f t="shared" si="16"/>
        <v>4</v>
      </c>
    </row>
    <row r="47" spans="1:30" x14ac:dyDescent="0.25">
      <c r="A47" t="s">
        <v>355</v>
      </c>
      <c r="B47">
        <v>18507</v>
      </c>
      <c r="C47" s="1">
        <v>10781</v>
      </c>
      <c r="D47" s="7">
        <v>75.55</v>
      </c>
      <c r="E47" s="7">
        <v>58.42</v>
      </c>
      <c r="F47" s="4">
        <f t="shared" si="0"/>
        <v>0.2176515398846447</v>
      </c>
      <c r="G47" s="7">
        <v>0.2</v>
      </c>
      <c r="H47" s="7">
        <v>68.739999999999995</v>
      </c>
      <c r="I47" s="7">
        <v>7.13</v>
      </c>
      <c r="J47" s="7">
        <v>9.44</v>
      </c>
      <c r="K47" s="4">
        <f t="shared" si="1"/>
        <v>0.3725634027467386</v>
      </c>
      <c r="L47" s="7">
        <v>91.89</v>
      </c>
      <c r="M47" s="7">
        <v>84.98</v>
      </c>
      <c r="N47" s="7">
        <v>0.34</v>
      </c>
      <c r="O47" s="7">
        <v>0.35</v>
      </c>
      <c r="P47" s="6">
        <f t="shared" si="9"/>
        <v>1.0644668649906819</v>
      </c>
      <c r="Q47" s="7">
        <v>6.45</v>
      </c>
      <c r="R47" s="7">
        <v>2.16</v>
      </c>
      <c r="S47" s="7">
        <v>1.1200000000000001</v>
      </c>
      <c r="T47" s="7">
        <v>4.8600000000000003</v>
      </c>
      <c r="U47" s="7">
        <v>0.49</v>
      </c>
      <c r="V47" s="7">
        <v>72.56</v>
      </c>
      <c r="X47" s="23">
        <f t="shared" si="10"/>
        <v>41</v>
      </c>
      <c r="Y47" s="23">
        <f t="shared" si="11"/>
        <v>2</v>
      </c>
      <c r="Z47" s="23">
        <f t="shared" si="12"/>
        <v>38</v>
      </c>
      <c r="AA47" s="23">
        <f t="shared" si="13"/>
        <v>32</v>
      </c>
      <c r="AB47" s="23">
        <f t="shared" si="14"/>
        <v>26</v>
      </c>
      <c r="AC47" s="24">
        <f t="shared" si="15"/>
        <v>27.8</v>
      </c>
      <c r="AD47" s="23">
        <f t="shared" si="16"/>
        <v>31</v>
      </c>
    </row>
    <row r="48" spans="1:30" x14ac:dyDescent="0.25">
      <c r="A48" t="s">
        <v>356</v>
      </c>
      <c r="B48">
        <v>68442</v>
      </c>
      <c r="C48" s="1">
        <v>18795</v>
      </c>
      <c r="D48" s="7">
        <v>204.97</v>
      </c>
      <c r="E48" s="7">
        <v>161.38</v>
      </c>
      <c r="F48" s="4">
        <f t="shared" si="0"/>
        <v>1.2884511602806259</v>
      </c>
      <c r="G48" s="7">
        <v>1.91</v>
      </c>
      <c r="H48" s="7">
        <v>188.28</v>
      </c>
      <c r="I48" s="7">
        <v>18.16</v>
      </c>
      <c r="J48" s="7">
        <v>8.86</v>
      </c>
      <c r="K48" s="4">
        <f t="shared" si="1"/>
        <v>0.79839581130290371</v>
      </c>
      <c r="L48" s="7">
        <v>148.24</v>
      </c>
      <c r="M48" s="7">
        <v>85.71</v>
      </c>
      <c r="N48" s="7">
        <v>1.18</v>
      </c>
      <c r="O48" s="7">
        <v>0.53</v>
      </c>
      <c r="P48" s="6">
        <f t="shared" si="9"/>
        <v>1.5064071911375541</v>
      </c>
      <c r="Q48" s="7">
        <v>5.54</v>
      </c>
      <c r="R48" s="7">
        <v>2.4</v>
      </c>
      <c r="S48" s="7">
        <v>0.88</v>
      </c>
      <c r="T48" s="7">
        <v>4.26</v>
      </c>
      <c r="U48" s="7">
        <v>0.65</v>
      </c>
      <c r="V48" s="7">
        <v>69.55</v>
      </c>
      <c r="X48" s="23">
        <f t="shared" si="10"/>
        <v>35</v>
      </c>
      <c r="Y48" s="23">
        <f t="shared" si="11"/>
        <v>10</v>
      </c>
      <c r="Z48" s="23">
        <f t="shared" si="12"/>
        <v>21</v>
      </c>
      <c r="AA48" s="23">
        <f t="shared" si="13"/>
        <v>29</v>
      </c>
      <c r="AB48" s="23">
        <f t="shared" si="14"/>
        <v>23</v>
      </c>
      <c r="AC48" s="24">
        <f t="shared" si="15"/>
        <v>23.6</v>
      </c>
      <c r="AD48" s="23">
        <f t="shared" si="16"/>
        <v>19</v>
      </c>
    </row>
    <row r="49" spans="1:30" x14ac:dyDescent="0.25">
      <c r="A49" t="s">
        <v>357</v>
      </c>
      <c r="B49">
        <v>64062</v>
      </c>
      <c r="C49" s="1">
        <v>4548</v>
      </c>
      <c r="D49" s="7">
        <v>47.36</v>
      </c>
      <c r="E49" s="7">
        <v>31.24</v>
      </c>
      <c r="F49" s="4">
        <f t="shared" si="0"/>
        <v>9.0810025426807134E-2</v>
      </c>
      <c r="G49" s="7">
        <v>0.05</v>
      </c>
      <c r="H49" s="7">
        <v>41.64</v>
      </c>
      <c r="I49" s="7">
        <v>5.51</v>
      </c>
      <c r="J49" s="7">
        <v>11.63</v>
      </c>
      <c r="K49" s="4">
        <f t="shared" si="1"/>
        <v>0.2906851005979742</v>
      </c>
      <c r="L49" s="7">
        <v>55.06</v>
      </c>
      <c r="M49" s="7">
        <v>75.03</v>
      </c>
      <c r="N49" s="7">
        <v>0.15</v>
      </c>
      <c r="O49" s="7">
        <v>-0.09</v>
      </c>
      <c r="P49" s="6">
        <v>4</v>
      </c>
      <c r="Q49" s="7">
        <v>4.74</v>
      </c>
      <c r="R49" s="7">
        <v>2.1800000000000002</v>
      </c>
      <c r="S49" s="7">
        <v>0.62</v>
      </c>
      <c r="T49" s="7">
        <v>3.37</v>
      </c>
      <c r="U49" s="7">
        <v>0.83</v>
      </c>
      <c r="V49" s="7">
        <v>75.91</v>
      </c>
      <c r="X49" s="23">
        <f t="shared" si="10"/>
        <v>18</v>
      </c>
      <c r="Y49" s="23">
        <f t="shared" si="11"/>
        <v>36</v>
      </c>
      <c r="Z49" s="23">
        <f t="shared" si="12"/>
        <v>36</v>
      </c>
      <c r="AA49" s="23">
        <f t="shared" si="13"/>
        <v>43</v>
      </c>
      <c r="AB49" s="23">
        <f t="shared" si="14"/>
        <v>39</v>
      </c>
      <c r="AC49" s="24">
        <f t="shared" si="15"/>
        <v>34.4</v>
      </c>
      <c r="AD49" s="23">
        <f t="shared" si="16"/>
        <v>43</v>
      </c>
    </row>
    <row r="50" spans="1:30" x14ac:dyDescent="0.25">
      <c r="A50" t="s">
        <v>358</v>
      </c>
      <c r="B50">
        <v>68324</v>
      </c>
      <c r="C50" s="1">
        <v>8554</v>
      </c>
      <c r="D50" s="7">
        <v>123.94</v>
      </c>
      <c r="E50" s="7">
        <v>90.83</v>
      </c>
      <c r="F50" s="4">
        <f t="shared" si="0"/>
        <v>0.27952480782669459</v>
      </c>
      <c r="G50" s="7">
        <v>0.04</v>
      </c>
      <c r="H50" s="7">
        <v>110.44</v>
      </c>
      <c r="I50" s="7">
        <v>13.6</v>
      </c>
      <c r="J50" s="7">
        <v>10.98</v>
      </c>
      <c r="K50" s="4">
        <f t="shared" si="1"/>
        <v>0.30774502678266497</v>
      </c>
      <c r="L50" s="7">
        <v>14.31</v>
      </c>
      <c r="M50" s="7">
        <v>82.24</v>
      </c>
      <c r="N50" s="7">
        <v>0.04</v>
      </c>
      <c r="O50" s="7">
        <v>0.12</v>
      </c>
      <c r="P50" s="6">
        <f t="shared" si="9"/>
        <v>2.5645418898555414</v>
      </c>
      <c r="Q50" s="7">
        <v>4.53</v>
      </c>
      <c r="R50" s="7">
        <v>2.56</v>
      </c>
      <c r="S50" s="7">
        <v>0.94</v>
      </c>
      <c r="T50" s="7">
        <v>3.13</v>
      </c>
      <c r="U50" s="7">
        <v>0.88</v>
      </c>
      <c r="V50" s="7">
        <v>62.06</v>
      </c>
      <c r="X50" s="23">
        <f t="shared" si="10"/>
        <v>15</v>
      </c>
      <c r="Y50" s="23">
        <f t="shared" si="11"/>
        <v>44</v>
      </c>
      <c r="Z50" s="23">
        <f t="shared" si="12"/>
        <v>8</v>
      </c>
      <c r="AA50" s="23">
        <f t="shared" si="13"/>
        <v>8</v>
      </c>
      <c r="AB50" s="23">
        <f t="shared" si="14"/>
        <v>32</v>
      </c>
      <c r="AC50" s="24">
        <f t="shared" si="15"/>
        <v>21.4</v>
      </c>
      <c r="AD50" s="23">
        <f t="shared" si="16"/>
        <v>12</v>
      </c>
    </row>
    <row r="51" spans="1:30" x14ac:dyDescent="0.25">
      <c r="A51" t="s">
        <v>359</v>
      </c>
      <c r="B51">
        <v>4118</v>
      </c>
      <c r="C51" s="1">
        <v>11892</v>
      </c>
      <c r="D51" s="7">
        <v>128.88999999999999</v>
      </c>
      <c r="E51" s="7">
        <v>93.04</v>
      </c>
      <c r="F51" s="4">
        <f t="shared" si="0"/>
        <v>0.4910542721721679</v>
      </c>
      <c r="G51" s="7">
        <v>1.1499999999999999</v>
      </c>
      <c r="H51" s="7">
        <v>114.58</v>
      </c>
      <c r="I51" s="7">
        <v>13.53</v>
      </c>
      <c r="J51" s="7">
        <v>10.49</v>
      </c>
      <c r="K51" s="4">
        <f t="shared" si="1"/>
        <v>0.52778834068375735</v>
      </c>
      <c r="L51" s="7">
        <v>234.19</v>
      </c>
      <c r="M51" s="7">
        <v>81.2</v>
      </c>
      <c r="N51" s="7">
        <v>1.23</v>
      </c>
      <c r="O51" s="7">
        <v>0.06</v>
      </c>
      <c r="P51" s="6">
        <f t="shared" si="9"/>
        <v>8.7964723447292901</v>
      </c>
      <c r="Q51" s="7">
        <v>5.21</v>
      </c>
      <c r="R51" s="7">
        <v>2.14</v>
      </c>
      <c r="S51" s="7">
        <v>0.53</v>
      </c>
      <c r="T51" s="7">
        <v>3.97</v>
      </c>
      <c r="U51" s="7">
        <v>1.02</v>
      </c>
      <c r="V51" s="7">
        <v>72.489999999999995</v>
      </c>
      <c r="X51" s="23">
        <f t="shared" si="10"/>
        <v>11</v>
      </c>
      <c r="Y51" s="23">
        <f t="shared" si="11"/>
        <v>21</v>
      </c>
      <c r="Z51" s="23">
        <f t="shared" si="12"/>
        <v>42</v>
      </c>
      <c r="AA51" s="23">
        <f t="shared" si="13"/>
        <v>31</v>
      </c>
      <c r="AB51" s="23">
        <f t="shared" si="14"/>
        <v>34</v>
      </c>
      <c r="AC51" s="24">
        <f t="shared" si="15"/>
        <v>27.8</v>
      </c>
      <c r="AD51" s="23">
        <f t="shared" si="16"/>
        <v>31</v>
      </c>
    </row>
    <row r="52" spans="1:30" x14ac:dyDescent="0.25">
      <c r="A52" t="s">
        <v>360</v>
      </c>
      <c r="B52">
        <v>8936</v>
      </c>
      <c r="C52" s="1">
        <v>11632</v>
      </c>
      <c r="D52" s="7">
        <v>117.09</v>
      </c>
      <c r="E52" s="7">
        <v>103.38</v>
      </c>
      <c r="F52" s="4">
        <f t="shared" si="0"/>
        <v>0.39201422567086969</v>
      </c>
      <c r="G52" s="7">
        <v>0.97</v>
      </c>
      <c r="H52" s="7">
        <v>95.32</v>
      </c>
      <c r="I52" s="7">
        <v>11.6</v>
      </c>
      <c r="J52" s="7">
        <v>9.91</v>
      </c>
      <c r="K52" s="4">
        <f t="shared" si="1"/>
        <v>0.3791973550695199</v>
      </c>
      <c r="L52" s="7">
        <v>247.44</v>
      </c>
      <c r="M52" s="7">
        <v>108.46</v>
      </c>
      <c r="N52" s="7">
        <v>0.94</v>
      </c>
      <c r="O52" s="7">
        <v>0.14000000000000001</v>
      </c>
      <c r="P52" s="6">
        <f t="shared" si="9"/>
        <v>2.7085525362108562</v>
      </c>
      <c r="Q52" s="7">
        <v>4.5599999999999996</v>
      </c>
      <c r="R52" s="7">
        <v>2.46</v>
      </c>
      <c r="S52" s="7">
        <v>1.08</v>
      </c>
      <c r="T52" s="7">
        <v>3.35</v>
      </c>
      <c r="U52" s="7">
        <v>0.75</v>
      </c>
      <c r="V52" s="7">
        <v>66.16</v>
      </c>
      <c r="X52" s="23">
        <f t="shared" si="10"/>
        <v>24</v>
      </c>
      <c r="Y52" s="23">
        <f t="shared" si="11"/>
        <v>38</v>
      </c>
      <c r="Z52" s="23">
        <f t="shared" si="12"/>
        <v>15</v>
      </c>
      <c r="AA52" s="23">
        <f t="shared" si="13"/>
        <v>14</v>
      </c>
      <c r="AB52" s="23">
        <f t="shared" si="14"/>
        <v>1</v>
      </c>
      <c r="AC52" s="24">
        <f t="shared" si="15"/>
        <v>18.399999999999999</v>
      </c>
      <c r="AD52" s="23">
        <f t="shared" si="16"/>
        <v>10</v>
      </c>
    </row>
    <row r="53" spans="1:30" x14ac:dyDescent="0.25">
      <c r="A53" t="s">
        <v>361</v>
      </c>
      <c r="B53">
        <v>10794</v>
      </c>
      <c r="C53" s="1">
        <v>19073</v>
      </c>
      <c r="D53" s="7">
        <v>247.99</v>
      </c>
      <c r="E53" s="7">
        <v>197.24</v>
      </c>
      <c r="F53" s="4">
        <f t="shared" si="0"/>
        <v>0.46239554317548748</v>
      </c>
      <c r="G53" s="7">
        <v>0.83</v>
      </c>
      <c r="H53" s="7">
        <v>215.19</v>
      </c>
      <c r="I53" s="7">
        <v>29.95</v>
      </c>
      <c r="J53" s="7">
        <v>12.08</v>
      </c>
      <c r="K53" s="4">
        <f t="shared" si="1"/>
        <v>0.23443294624593769</v>
      </c>
      <c r="L53" s="7">
        <v>179.5</v>
      </c>
      <c r="M53" s="7">
        <v>91.66</v>
      </c>
      <c r="N53" s="7">
        <v>0.42</v>
      </c>
      <c r="O53" s="7">
        <v>0.3</v>
      </c>
      <c r="P53" s="6">
        <f t="shared" si="9"/>
        <v>0.78144315415312571</v>
      </c>
      <c r="Q53" s="7">
        <v>4.78</v>
      </c>
      <c r="R53" s="7">
        <v>2.27</v>
      </c>
      <c r="S53" s="7">
        <v>1.2</v>
      </c>
      <c r="T53" s="7">
        <v>3.21</v>
      </c>
      <c r="U53" s="7">
        <v>0.66</v>
      </c>
      <c r="V53" s="7">
        <v>61</v>
      </c>
      <c r="X53" s="23">
        <f t="shared" si="10"/>
        <v>32</v>
      </c>
      <c r="Y53" s="23">
        <f t="shared" si="11"/>
        <v>43</v>
      </c>
      <c r="Z53" s="23">
        <f t="shared" si="12"/>
        <v>28</v>
      </c>
      <c r="AA53" s="23">
        <f t="shared" si="13"/>
        <v>5</v>
      </c>
      <c r="AB53" s="23">
        <f t="shared" si="14"/>
        <v>17</v>
      </c>
      <c r="AC53" s="24">
        <f t="shared" si="15"/>
        <v>25</v>
      </c>
      <c r="AD53" s="23">
        <f t="shared" si="16"/>
        <v>22</v>
      </c>
    </row>
    <row r="54" spans="1:30" x14ac:dyDescent="0.25">
      <c r="A54" t="s">
        <v>362</v>
      </c>
      <c r="B54">
        <v>8486</v>
      </c>
      <c r="C54" s="1">
        <v>39436</v>
      </c>
      <c r="D54" s="7">
        <v>394.36</v>
      </c>
      <c r="E54" s="7">
        <v>341.22</v>
      </c>
      <c r="F54" s="4">
        <f t="shared" si="0"/>
        <v>2.8940682646636477</v>
      </c>
      <c r="G54" s="7">
        <v>2.62</v>
      </c>
      <c r="H54" s="7">
        <v>342.46</v>
      </c>
      <c r="I54" s="7">
        <v>30.9</v>
      </c>
      <c r="J54" s="7">
        <v>7.83</v>
      </c>
      <c r="K54" s="4">
        <f t="shared" si="1"/>
        <v>0.84815317527215506</v>
      </c>
      <c r="L54" s="7">
        <v>90.53</v>
      </c>
      <c r="M54" s="7">
        <v>99.64</v>
      </c>
      <c r="N54" s="7">
        <v>0.77</v>
      </c>
      <c r="O54" s="7">
        <v>0.49</v>
      </c>
      <c r="P54" s="6">
        <f t="shared" si="9"/>
        <v>1.7309248474941941</v>
      </c>
      <c r="Q54" s="7">
        <v>5.26</v>
      </c>
      <c r="R54" s="7">
        <v>3.43</v>
      </c>
      <c r="S54" s="7">
        <v>1.07</v>
      </c>
      <c r="T54" s="7">
        <v>4.07</v>
      </c>
      <c r="U54" s="7">
        <v>0.37</v>
      </c>
      <c r="V54" s="7">
        <v>74.58</v>
      </c>
      <c r="X54" s="23">
        <f t="shared" si="10"/>
        <v>44</v>
      </c>
      <c r="Y54" s="23">
        <f t="shared" si="11"/>
        <v>17</v>
      </c>
      <c r="Z54" s="23">
        <f t="shared" si="12"/>
        <v>2</v>
      </c>
      <c r="AA54" s="23">
        <f t="shared" si="13"/>
        <v>39</v>
      </c>
      <c r="AB54" s="23">
        <f t="shared" si="14"/>
        <v>6</v>
      </c>
      <c r="AC54" s="24">
        <f t="shared" si="15"/>
        <v>21.6</v>
      </c>
      <c r="AD54" s="23">
        <f t="shared" si="16"/>
        <v>15</v>
      </c>
    </row>
    <row r="55" spans="1:30" x14ac:dyDescent="0.25">
      <c r="A55" t="s">
        <v>363</v>
      </c>
      <c r="B55">
        <v>1133</v>
      </c>
      <c r="C55" s="1">
        <v>8148</v>
      </c>
      <c r="D55" s="7">
        <v>92.78</v>
      </c>
      <c r="E55" s="7">
        <v>57.21</v>
      </c>
      <c r="F55" s="4">
        <f t="shared" si="0"/>
        <v>0.2106306529550242</v>
      </c>
      <c r="G55" s="7">
        <v>0.17</v>
      </c>
      <c r="H55" s="7">
        <v>80.22</v>
      </c>
      <c r="I55" s="7">
        <v>11.44</v>
      </c>
      <c r="J55" s="7">
        <v>12.33</v>
      </c>
      <c r="K55" s="4">
        <f t="shared" si="1"/>
        <v>0.36817104169729803</v>
      </c>
      <c r="L55" s="7">
        <v>80.709999999999994</v>
      </c>
      <c r="M55" s="7">
        <v>71.319999999999993</v>
      </c>
      <c r="N55" s="7">
        <v>0.3</v>
      </c>
      <c r="O55" s="7">
        <v>0.09</v>
      </c>
      <c r="P55" s="6">
        <f t="shared" si="9"/>
        <v>4.0907893521922007</v>
      </c>
      <c r="Q55" s="7">
        <v>4.87</v>
      </c>
      <c r="R55" s="7">
        <v>2.48</v>
      </c>
      <c r="S55" s="7">
        <v>0.53</v>
      </c>
      <c r="T55" s="7">
        <v>3.5</v>
      </c>
      <c r="U55" s="7">
        <v>0.66</v>
      </c>
      <c r="V55" s="7">
        <v>74.86</v>
      </c>
      <c r="X55" s="23">
        <f t="shared" si="10"/>
        <v>32</v>
      </c>
      <c r="Y55" s="23">
        <f t="shared" si="11"/>
        <v>30</v>
      </c>
      <c r="Z55" s="23">
        <f t="shared" si="12"/>
        <v>12</v>
      </c>
      <c r="AA55" s="23">
        <f t="shared" si="13"/>
        <v>40</v>
      </c>
      <c r="AB55" s="23">
        <f t="shared" si="14"/>
        <v>43</v>
      </c>
      <c r="AC55" s="24">
        <f t="shared" si="15"/>
        <v>31.4</v>
      </c>
      <c r="AD55" s="23">
        <f t="shared" si="16"/>
        <v>37</v>
      </c>
    </row>
    <row r="56" spans="1:30" x14ac:dyDescent="0.25">
      <c r="A56" t="s">
        <v>364</v>
      </c>
      <c r="B56">
        <v>10100</v>
      </c>
      <c r="C56" s="1">
        <v>12155</v>
      </c>
      <c r="D56" s="7">
        <v>140.77000000000001</v>
      </c>
      <c r="E56" s="7">
        <v>128.33000000000001</v>
      </c>
      <c r="F56" s="4">
        <f t="shared" si="0"/>
        <v>0.78306514069357203</v>
      </c>
      <c r="G56" s="7">
        <v>0.91</v>
      </c>
      <c r="H56" s="7">
        <v>123.34</v>
      </c>
      <c r="I56" s="7">
        <v>15.97</v>
      </c>
      <c r="J56" s="7">
        <v>11.34</v>
      </c>
      <c r="K56" s="4">
        <f t="shared" si="1"/>
        <v>0.61019647837105273</v>
      </c>
      <c r="L56" s="7">
        <v>116.21</v>
      </c>
      <c r="M56" s="7">
        <v>104.04</v>
      </c>
      <c r="N56" s="7">
        <v>0.71</v>
      </c>
      <c r="O56" s="7">
        <v>0.35</v>
      </c>
      <c r="P56" s="6">
        <f t="shared" si="9"/>
        <v>1.7434185096315793</v>
      </c>
      <c r="Q56" s="7">
        <v>6.12</v>
      </c>
      <c r="R56" s="7">
        <v>2.16</v>
      </c>
      <c r="S56" s="7">
        <v>0.81</v>
      </c>
      <c r="T56" s="7">
        <v>5.18</v>
      </c>
      <c r="U56" s="7">
        <v>1.42</v>
      </c>
      <c r="V56" s="7">
        <v>68.42</v>
      </c>
      <c r="X56" s="23">
        <f t="shared" si="10"/>
        <v>5</v>
      </c>
      <c r="Y56" s="23">
        <f t="shared" si="11"/>
        <v>1</v>
      </c>
      <c r="Z56" s="23">
        <f t="shared" si="12"/>
        <v>38</v>
      </c>
      <c r="AA56" s="23">
        <f t="shared" si="13"/>
        <v>23</v>
      </c>
      <c r="AB56" s="23">
        <f t="shared" si="14"/>
        <v>3</v>
      </c>
      <c r="AC56" s="24">
        <f t="shared" si="15"/>
        <v>14</v>
      </c>
      <c r="AD56" s="23">
        <f t="shared" si="16"/>
        <v>3</v>
      </c>
    </row>
    <row r="57" spans="1:30" x14ac:dyDescent="0.25">
      <c r="A57" t="s">
        <v>365</v>
      </c>
      <c r="B57">
        <v>63133</v>
      </c>
      <c r="C57" s="1">
        <v>27932</v>
      </c>
      <c r="D57" s="7">
        <v>313.14</v>
      </c>
      <c r="E57" s="7">
        <v>250.39</v>
      </c>
      <c r="F57" s="4">
        <f t="shared" si="0"/>
        <v>1.1604552555233207</v>
      </c>
      <c r="G57" s="7">
        <v>1.04</v>
      </c>
      <c r="H57" s="7">
        <v>253.39</v>
      </c>
      <c r="I57" s="7">
        <v>29.11</v>
      </c>
      <c r="J57" s="7">
        <v>9.3000000000000007</v>
      </c>
      <c r="K57" s="4">
        <f t="shared" si="1"/>
        <v>0.46345910600396212</v>
      </c>
      <c r="L57" s="7">
        <v>89.62</v>
      </c>
      <c r="M57" s="7">
        <v>98.81</v>
      </c>
      <c r="N57" s="7">
        <v>0.41</v>
      </c>
      <c r="O57" s="7">
        <v>0.18</v>
      </c>
      <c r="P57" s="6">
        <f t="shared" si="9"/>
        <v>2.5747728111331232</v>
      </c>
      <c r="Q57" s="7">
        <v>5.07</v>
      </c>
      <c r="R57" s="7">
        <v>2.62</v>
      </c>
      <c r="S57" s="7">
        <v>0.74</v>
      </c>
      <c r="T57" s="7">
        <v>3.96</v>
      </c>
      <c r="U57" s="7">
        <v>0.85</v>
      </c>
      <c r="V57" s="7">
        <v>73.41</v>
      </c>
      <c r="X57" s="23">
        <f t="shared" si="10"/>
        <v>17</v>
      </c>
      <c r="Y57" s="23">
        <f t="shared" si="11"/>
        <v>23</v>
      </c>
      <c r="Z57" s="23">
        <f t="shared" si="12"/>
        <v>5</v>
      </c>
      <c r="AA57" s="23">
        <f t="shared" si="13"/>
        <v>35</v>
      </c>
      <c r="AB57" s="23">
        <f t="shared" si="14"/>
        <v>8</v>
      </c>
      <c r="AC57" s="24">
        <f t="shared" si="15"/>
        <v>17.600000000000001</v>
      </c>
      <c r="AD57" s="23">
        <f t="shared" si="16"/>
        <v>5</v>
      </c>
    </row>
    <row r="58" spans="1:30" x14ac:dyDescent="0.25">
      <c r="A58" t="s">
        <v>366</v>
      </c>
      <c r="B58">
        <v>12396</v>
      </c>
      <c r="C58" s="1">
        <v>4767</v>
      </c>
      <c r="D58" s="7">
        <v>42.51</v>
      </c>
      <c r="E58" s="7">
        <v>31.16</v>
      </c>
      <c r="F58" s="4">
        <f t="shared" si="0"/>
        <v>0.15878056525881235</v>
      </c>
      <c r="G58" s="7">
        <v>0.05</v>
      </c>
      <c r="H58" s="7">
        <v>38.090000000000003</v>
      </c>
      <c r="I58" s="7">
        <v>4.21</v>
      </c>
      <c r="J58" s="7">
        <v>9.91</v>
      </c>
      <c r="K58" s="4">
        <f t="shared" si="1"/>
        <v>0.50956535705652228</v>
      </c>
      <c r="L58" s="7">
        <v>31.49</v>
      </c>
      <c r="M58" s="7">
        <v>81.8</v>
      </c>
      <c r="N58" s="7">
        <v>0.14000000000000001</v>
      </c>
      <c r="O58" s="7">
        <v>0.45</v>
      </c>
      <c r="P58" s="6">
        <f t="shared" si="9"/>
        <v>1.1323674601256051</v>
      </c>
      <c r="Q58" s="7">
        <v>5.28</v>
      </c>
      <c r="R58" s="7">
        <v>1.79</v>
      </c>
      <c r="S58" s="7">
        <v>0.44</v>
      </c>
      <c r="T58" s="7">
        <v>4.24</v>
      </c>
      <c r="U58" s="7">
        <v>1.52</v>
      </c>
      <c r="V58" s="7">
        <v>67.680000000000007</v>
      </c>
      <c r="X58" s="23">
        <f t="shared" si="10"/>
        <v>1</v>
      </c>
      <c r="Y58" s="23">
        <f t="shared" si="11"/>
        <v>13</v>
      </c>
      <c r="Z58" s="23">
        <f t="shared" si="12"/>
        <v>51</v>
      </c>
      <c r="AA58" s="23">
        <f t="shared" si="13"/>
        <v>21</v>
      </c>
      <c r="AB58" s="23">
        <f t="shared" si="14"/>
        <v>33</v>
      </c>
      <c r="AC58" s="24">
        <f t="shared" si="15"/>
        <v>23.8</v>
      </c>
      <c r="AD58" s="23">
        <f t="shared" si="16"/>
        <v>20</v>
      </c>
    </row>
    <row r="59" spans="1:30" x14ac:dyDescent="0.25">
      <c r="A59" t="s">
        <v>367</v>
      </c>
      <c r="B59">
        <v>2301</v>
      </c>
      <c r="C59" s="1">
        <v>7228</v>
      </c>
      <c r="D59" s="7">
        <v>67.87</v>
      </c>
      <c r="E59" s="7">
        <v>47.01</v>
      </c>
      <c r="F59" s="4">
        <f t="shared" si="0"/>
        <v>0.17037094400991251</v>
      </c>
      <c r="G59" s="7">
        <v>0.22</v>
      </c>
      <c r="H59" s="7">
        <v>60.02</v>
      </c>
      <c r="I59" s="7">
        <v>7.41</v>
      </c>
      <c r="J59" s="7">
        <v>10.92</v>
      </c>
      <c r="K59" s="4">
        <f t="shared" si="1"/>
        <v>0.36241426081666139</v>
      </c>
      <c r="L59" s="7">
        <v>129.13</v>
      </c>
      <c r="M59" s="7">
        <v>78.319999999999993</v>
      </c>
      <c r="N59" s="7">
        <v>0.47</v>
      </c>
      <c r="O59" s="7">
        <v>0.45</v>
      </c>
      <c r="P59" s="6">
        <f t="shared" si="9"/>
        <v>0.80536502403702526</v>
      </c>
      <c r="Q59" s="7">
        <v>5.2</v>
      </c>
      <c r="R59" s="7">
        <v>2.2599999999999998</v>
      </c>
      <c r="S59" s="7">
        <v>1.02</v>
      </c>
      <c r="T59" s="7">
        <v>3.35</v>
      </c>
      <c r="U59" s="7">
        <v>0.79</v>
      </c>
      <c r="V59" s="7">
        <v>61.26</v>
      </c>
      <c r="X59" s="23">
        <f t="shared" si="10"/>
        <v>20</v>
      </c>
      <c r="Y59" s="23">
        <f t="shared" si="11"/>
        <v>38</v>
      </c>
      <c r="Z59" s="23">
        <f t="shared" si="12"/>
        <v>29</v>
      </c>
      <c r="AA59" s="23">
        <f t="shared" si="13"/>
        <v>7</v>
      </c>
      <c r="AB59" s="23">
        <f t="shared" si="14"/>
        <v>37</v>
      </c>
      <c r="AC59" s="24">
        <f t="shared" si="15"/>
        <v>26.2</v>
      </c>
      <c r="AD59" s="23">
        <f t="shared" si="16"/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D36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37" bestFit="1" customWidth="1"/>
    <col min="2" max="2" width="10.140625" bestFit="1" customWidth="1"/>
    <col min="3" max="3" width="8.5703125" bestFit="1" customWidth="1"/>
    <col min="4" max="4" width="9.85546875" customWidth="1"/>
    <col min="5" max="5" width="9.7109375" bestFit="1" customWidth="1"/>
    <col min="6" max="6" width="9" bestFit="1" customWidth="1"/>
    <col min="7" max="7" width="9.7109375" bestFit="1" customWidth="1"/>
    <col min="8" max="8" width="11.28515625" customWidth="1"/>
    <col min="9" max="9" width="9.7109375" customWidth="1"/>
    <col min="10" max="10" width="9.5703125" bestFit="1" customWidth="1"/>
    <col min="11" max="11" width="11.140625" bestFit="1" customWidth="1"/>
    <col min="12" max="12" width="10.7109375" bestFit="1" customWidth="1"/>
    <col min="13" max="13" width="9.7109375" bestFit="1" customWidth="1"/>
    <col min="14" max="14" width="11.42578125" bestFit="1" customWidth="1"/>
    <col min="15" max="15" width="12" bestFit="1" customWidth="1"/>
    <col min="16" max="16" width="12.7109375" bestFit="1" customWidth="1"/>
    <col min="17" max="18" width="10.85546875" bestFit="1" customWidth="1"/>
    <col min="19" max="19" width="11.42578125" bestFit="1" customWidth="1"/>
    <col min="20" max="20" width="11.85546875" customWidth="1"/>
    <col min="21" max="21" width="11.140625" bestFit="1" customWidth="1"/>
    <col min="22" max="22" width="10.5703125" bestFit="1" customWidth="1"/>
    <col min="23" max="23" width="2.85546875" customWidth="1"/>
    <col min="24" max="24" width="8.5703125" bestFit="1" customWidth="1"/>
    <col min="25" max="25" width="6.42578125" bestFit="1" customWidth="1"/>
    <col min="26" max="26" width="10" bestFit="1" customWidth="1"/>
    <col min="27" max="27" width="10.28515625" bestFit="1" customWidth="1"/>
    <col min="28" max="28" width="6.85546875" bestFit="1" customWidth="1"/>
    <col min="29" max="30" width="7.42578125" bestFit="1" customWidth="1"/>
  </cols>
  <sheetData>
    <row r="1" spans="1:30" s="18" customFormat="1" x14ac:dyDescent="0.25">
      <c r="A1" s="9" t="s">
        <v>401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s="18" customFormat="1" x14ac:dyDescent="0.25">
      <c r="A2" s="9" t="s">
        <v>370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18" customFormat="1" x14ac:dyDescent="0.25">
      <c r="A3" s="9" t="s">
        <v>394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20" customFormat="1" ht="63.75" x14ac:dyDescent="0.2">
      <c r="A4" s="19" t="s">
        <v>0</v>
      </c>
      <c r="B4" s="19" t="s">
        <v>1</v>
      </c>
      <c r="C4" s="19" t="s">
        <v>2</v>
      </c>
      <c r="D4" s="19" t="s">
        <v>3</v>
      </c>
      <c r="E4" s="19" t="s">
        <v>99</v>
      </c>
      <c r="F4" s="19" t="s">
        <v>371</v>
      </c>
      <c r="G4" s="19" t="s">
        <v>372</v>
      </c>
      <c r="H4" s="19" t="s">
        <v>100</v>
      </c>
      <c r="I4" s="19" t="s">
        <v>104</v>
      </c>
      <c r="J4" s="19" t="s">
        <v>373</v>
      </c>
      <c r="K4" s="19" t="s">
        <v>374</v>
      </c>
      <c r="L4" s="19" t="s">
        <v>375</v>
      </c>
      <c r="M4" s="19" t="s">
        <v>5</v>
      </c>
      <c r="N4" s="19" t="s">
        <v>376</v>
      </c>
      <c r="O4" s="19" t="s">
        <v>377</v>
      </c>
      <c r="P4" s="19" t="s">
        <v>402</v>
      </c>
      <c r="Q4" s="19" t="s">
        <v>379</v>
      </c>
      <c r="R4" s="19" t="s">
        <v>380</v>
      </c>
      <c r="S4" s="19" t="s">
        <v>381</v>
      </c>
      <c r="T4" s="19" t="s">
        <v>105</v>
      </c>
      <c r="U4" s="19" t="s">
        <v>382</v>
      </c>
      <c r="V4" s="19" t="s">
        <v>103</v>
      </c>
      <c r="X4" s="12" t="s">
        <v>383</v>
      </c>
      <c r="Y4" s="12" t="s">
        <v>384</v>
      </c>
      <c r="Z4" s="12" t="s">
        <v>385</v>
      </c>
      <c r="AA4" s="12" t="s">
        <v>386</v>
      </c>
      <c r="AB4" s="12" t="s">
        <v>387</v>
      </c>
      <c r="AC4" s="12" t="s">
        <v>388</v>
      </c>
      <c r="AD4" s="12" t="s">
        <v>389</v>
      </c>
    </row>
    <row r="5" spans="1:30" s="20" customFormat="1" ht="12.75" x14ac:dyDescent="0.2"/>
    <row r="6" spans="1:30" s="21" customFormat="1" ht="12.75" x14ac:dyDescent="0.2">
      <c r="A6" s="32" t="s">
        <v>403</v>
      </c>
      <c r="J6" s="33">
        <v>11.27</v>
      </c>
      <c r="K6" s="33">
        <v>0.88</v>
      </c>
      <c r="L6" s="33">
        <v>71.930000000000007</v>
      </c>
      <c r="M6" s="33">
        <v>83.3</v>
      </c>
      <c r="N6" s="33">
        <v>0.63</v>
      </c>
      <c r="O6" s="33">
        <v>0.56000000000000005</v>
      </c>
      <c r="P6" s="34">
        <v>1.57</v>
      </c>
      <c r="Q6" s="33">
        <v>4.88</v>
      </c>
      <c r="R6" s="33">
        <v>2.42</v>
      </c>
      <c r="S6" s="33">
        <v>0.85</v>
      </c>
      <c r="T6" s="33">
        <v>3.18</v>
      </c>
      <c r="U6" s="33">
        <v>0.97</v>
      </c>
      <c r="V6" s="33">
        <v>59.12</v>
      </c>
    </row>
    <row r="7" spans="1:30" s="21" customFormat="1" ht="25.5" x14ac:dyDescent="0.2">
      <c r="A7" s="32" t="s">
        <v>404</v>
      </c>
      <c r="J7" s="33">
        <v>12.68</v>
      </c>
      <c r="K7" s="33">
        <v>0.73</v>
      </c>
      <c r="L7" s="33">
        <v>140.18</v>
      </c>
      <c r="M7" s="33">
        <v>67.34</v>
      </c>
      <c r="N7" s="33">
        <v>1.1399999999999999</v>
      </c>
      <c r="O7" s="33">
        <v>0.28000000000000003</v>
      </c>
      <c r="P7" s="33">
        <v>2.4500000000000002</v>
      </c>
      <c r="Q7" s="33">
        <v>5.24</v>
      </c>
      <c r="R7" s="33">
        <v>1.63</v>
      </c>
      <c r="S7" s="33">
        <v>0.46</v>
      </c>
      <c r="T7" s="33">
        <v>3.19</v>
      </c>
      <c r="U7" s="33">
        <v>0.4</v>
      </c>
      <c r="V7" s="33">
        <v>78.959999999999994</v>
      </c>
    </row>
    <row r="8" spans="1:30" s="21" customFormat="1" ht="12.75" x14ac:dyDescent="0.2">
      <c r="A8" s="22" t="s">
        <v>405</v>
      </c>
      <c r="J8" s="33">
        <f>AVERAGE(J10:J364)</f>
        <v>13.04670422535211</v>
      </c>
      <c r="K8" s="33">
        <f t="shared" ref="K8:V8" si="0">AVERAGE(K10:K364)</f>
        <v>0.73132732819412316</v>
      </c>
      <c r="L8" s="33">
        <f t="shared" si="0"/>
        <v>134.74430985915498</v>
      </c>
      <c r="M8" s="33">
        <f t="shared" si="0"/>
        <v>69.326140845070412</v>
      </c>
      <c r="N8" s="33">
        <f t="shared" si="0"/>
        <v>0.93588732394366236</v>
      </c>
      <c r="O8" s="33">
        <f t="shared" si="0"/>
        <v>0.20980281690140842</v>
      </c>
      <c r="P8" s="33">
        <f t="shared" si="0"/>
        <v>3.3276345032482251</v>
      </c>
      <c r="Q8" s="33">
        <f t="shared" si="0"/>
        <v>5.3265352112676077</v>
      </c>
      <c r="R8" s="33">
        <f t="shared" si="0"/>
        <v>2.0570704225352108</v>
      </c>
      <c r="S8" s="33">
        <f t="shared" si="0"/>
        <v>0.62912676056338024</v>
      </c>
      <c r="T8" s="33">
        <f t="shared" si="0"/>
        <v>3.3116338028169023</v>
      </c>
      <c r="U8" s="33">
        <f t="shared" si="0"/>
        <v>0.47985915492957826</v>
      </c>
      <c r="V8" s="33">
        <f t="shared" si="0"/>
        <v>77.071126760563416</v>
      </c>
    </row>
    <row r="10" spans="1:30" x14ac:dyDescent="0.25">
      <c r="A10" t="s">
        <v>339</v>
      </c>
      <c r="B10">
        <v>9943</v>
      </c>
      <c r="C10" s="1">
        <v>10017</v>
      </c>
      <c r="D10" s="7">
        <v>65.989999999999995</v>
      </c>
      <c r="E10" s="7">
        <v>60.78</v>
      </c>
      <c r="F10" s="4">
        <f t="shared" ref="F10:F41" si="1">G10/(L10/100)</f>
        <v>0.74733661949435515</v>
      </c>
      <c r="G10" s="7">
        <v>0.47</v>
      </c>
      <c r="H10" s="7">
        <v>56.36</v>
      </c>
      <c r="I10" s="7">
        <v>6.96</v>
      </c>
      <c r="J10" s="7">
        <v>10.54</v>
      </c>
      <c r="K10" s="4">
        <f t="shared" ref="K10:K73" si="2">(F10/E10)*100</f>
        <v>1.2295765375030523</v>
      </c>
      <c r="L10" s="7">
        <v>62.89</v>
      </c>
      <c r="M10" s="7">
        <v>107.85</v>
      </c>
      <c r="N10" s="7">
        <v>0.77</v>
      </c>
      <c r="O10" s="7">
        <v>0.54</v>
      </c>
      <c r="P10" s="6">
        <f t="shared" ref="P10:P19" si="3">K10/O10</f>
        <v>2.2769935879686152</v>
      </c>
      <c r="Q10" s="7">
        <v>5</v>
      </c>
      <c r="R10" s="7">
        <v>2.62</v>
      </c>
      <c r="S10" s="7">
        <v>0.88</v>
      </c>
      <c r="T10" s="7">
        <v>4.04</v>
      </c>
      <c r="U10" s="7">
        <v>0.77</v>
      </c>
      <c r="V10" s="7">
        <v>65.150000000000006</v>
      </c>
      <c r="X10" s="23">
        <f t="shared" ref="X10:X73" si="4">RANK(U10,$U$10:$U$383)</f>
        <v>98</v>
      </c>
      <c r="Y10" s="23">
        <f t="shared" ref="Y10:Y73" si="5">RANK(T10,$T$10:$T$383)</f>
        <v>63</v>
      </c>
      <c r="Z10" s="23">
        <f t="shared" ref="Z10:Z73" si="6">RANK(R10,$R$10:$R$383)</f>
        <v>25</v>
      </c>
      <c r="AA10" s="23">
        <f t="shared" ref="AA10:AA73" si="7">RANK(V10,$V$10:$V$383,1)</f>
        <v>81</v>
      </c>
      <c r="AB10" s="23">
        <f t="shared" ref="AB10:AB73" si="8">RANK(M10,$M$10:$M$383)</f>
        <v>14</v>
      </c>
      <c r="AC10" s="24">
        <f t="shared" ref="AC10:AC73" si="9">AVERAGE(X10:AB10)</f>
        <v>56.2</v>
      </c>
      <c r="AD10" s="23">
        <f t="shared" ref="AD10:AD73" si="10">RANK(AC10,$AC$10:$AC$383,1)</f>
        <v>1</v>
      </c>
    </row>
    <row r="11" spans="1:30" x14ac:dyDescent="0.25">
      <c r="A11" t="s">
        <v>182</v>
      </c>
      <c r="B11">
        <v>3830</v>
      </c>
      <c r="C11" s="1">
        <v>37050</v>
      </c>
      <c r="D11" s="7">
        <v>571.04999999999995</v>
      </c>
      <c r="E11" s="7">
        <v>497.24</v>
      </c>
      <c r="F11" s="4">
        <f t="shared" si="1"/>
        <v>8.283416053397227</v>
      </c>
      <c r="G11" s="7">
        <v>4.84</v>
      </c>
      <c r="H11" s="7">
        <v>522.58000000000004</v>
      </c>
      <c r="I11" s="7">
        <v>44.66</v>
      </c>
      <c r="J11" s="7">
        <v>7.82</v>
      </c>
      <c r="K11" s="4">
        <f t="shared" si="2"/>
        <v>1.6658788619976723</v>
      </c>
      <c r="L11" s="7">
        <v>58.43</v>
      </c>
      <c r="M11" s="7">
        <v>95.15</v>
      </c>
      <c r="N11" s="7">
        <v>0.97</v>
      </c>
      <c r="O11" s="7">
        <v>1.1100000000000001</v>
      </c>
      <c r="P11" s="6">
        <f t="shared" si="3"/>
        <v>1.5007917675654705</v>
      </c>
      <c r="Q11" s="7">
        <v>4.0199999999999996</v>
      </c>
      <c r="R11" s="7">
        <v>2.61</v>
      </c>
      <c r="S11" s="7">
        <v>0.34</v>
      </c>
      <c r="T11" s="7">
        <v>3.57</v>
      </c>
      <c r="U11" s="7">
        <v>0.98</v>
      </c>
      <c r="V11" s="7">
        <v>56.24</v>
      </c>
      <c r="X11" s="23">
        <f t="shared" si="4"/>
        <v>53</v>
      </c>
      <c r="Y11" s="23">
        <f t="shared" si="5"/>
        <v>122</v>
      </c>
      <c r="Z11" s="23">
        <f t="shared" si="6"/>
        <v>27</v>
      </c>
      <c r="AA11" s="23">
        <f t="shared" si="7"/>
        <v>36</v>
      </c>
      <c r="AB11" s="23">
        <f t="shared" si="8"/>
        <v>60</v>
      </c>
      <c r="AC11" s="24">
        <f t="shared" si="9"/>
        <v>59.6</v>
      </c>
      <c r="AD11" s="23">
        <f t="shared" si="10"/>
        <v>2</v>
      </c>
    </row>
    <row r="12" spans="1:30" x14ac:dyDescent="0.25">
      <c r="A12" t="s">
        <v>364</v>
      </c>
      <c r="B12">
        <v>10100</v>
      </c>
      <c r="C12" s="1">
        <v>12155</v>
      </c>
      <c r="D12" s="7">
        <v>140.77000000000001</v>
      </c>
      <c r="E12" s="7">
        <v>128.33000000000001</v>
      </c>
      <c r="F12" s="4">
        <f t="shared" si="1"/>
        <v>0.78306514069357203</v>
      </c>
      <c r="G12" s="7">
        <v>0.91</v>
      </c>
      <c r="H12" s="7">
        <v>123.34</v>
      </c>
      <c r="I12" s="7">
        <v>15.97</v>
      </c>
      <c r="J12" s="7">
        <v>11.34</v>
      </c>
      <c r="K12" s="4">
        <f t="shared" si="2"/>
        <v>0.61019647837105273</v>
      </c>
      <c r="L12" s="7">
        <v>116.21</v>
      </c>
      <c r="M12" s="7">
        <v>104.04</v>
      </c>
      <c r="N12" s="7">
        <v>0.71</v>
      </c>
      <c r="O12" s="7">
        <v>0.35</v>
      </c>
      <c r="P12" s="6">
        <f t="shared" si="3"/>
        <v>1.7434185096315793</v>
      </c>
      <c r="Q12" s="7">
        <v>6.12</v>
      </c>
      <c r="R12" s="7">
        <v>2.16</v>
      </c>
      <c r="S12" s="7">
        <v>0.81</v>
      </c>
      <c r="T12" s="7">
        <v>5.18</v>
      </c>
      <c r="U12" s="7">
        <v>1.42</v>
      </c>
      <c r="V12" s="7">
        <v>68.42</v>
      </c>
      <c r="X12" s="23">
        <f t="shared" si="4"/>
        <v>12</v>
      </c>
      <c r="Y12" s="23">
        <f t="shared" si="5"/>
        <v>12</v>
      </c>
      <c r="Z12" s="23">
        <f t="shared" si="6"/>
        <v>164</v>
      </c>
      <c r="AA12" s="23">
        <f t="shared" si="7"/>
        <v>113</v>
      </c>
      <c r="AB12" s="23">
        <f t="shared" si="8"/>
        <v>22</v>
      </c>
      <c r="AC12" s="24">
        <f t="shared" si="9"/>
        <v>64.599999999999994</v>
      </c>
      <c r="AD12" s="23">
        <f t="shared" si="10"/>
        <v>3</v>
      </c>
    </row>
    <row r="13" spans="1:30" x14ac:dyDescent="0.25">
      <c r="A13" t="s">
        <v>319</v>
      </c>
      <c r="B13">
        <v>9919</v>
      </c>
      <c r="C13" s="1">
        <v>3853</v>
      </c>
      <c r="D13" s="7">
        <v>40.82</v>
      </c>
      <c r="E13" s="7">
        <v>35.380000000000003</v>
      </c>
      <c r="F13" s="4">
        <f t="shared" si="1"/>
        <v>0.27207055070832159</v>
      </c>
      <c r="G13" s="7">
        <v>0.28999999999999998</v>
      </c>
      <c r="H13" s="7">
        <v>34.020000000000003</v>
      </c>
      <c r="I13" s="7">
        <v>6.26</v>
      </c>
      <c r="J13" s="7">
        <v>15.34</v>
      </c>
      <c r="K13" s="4">
        <f t="shared" si="2"/>
        <v>0.76899533835025879</v>
      </c>
      <c r="L13" s="7">
        <v>106.59</v>
      </c>
      <c r="M13" s="7">
        <v>104.01</v>
      </c>
      <c r="N13" s="7">
        <v>0.82</v>
      </c>
      <c r="O13" s="7">
        <v>0.56000000000000005</v>
      </c>
      <c r="P13" s="6">
        <f t="shared" si="3"/>
        <v>1.3732059613397478</v>
      </c>
      <c r="Q13" s="7">
        <v>5.78</v>
      </c>
      <c r="R13" s="7">
        <v>2.09</v>
      </c>
      <c r="S13" s="7">
        <v>1</v>
      </c>
      <c r="T13" s="7">
        <v>4.42</v>
      </c>
      <c r="U13" s="7">
        <v>1.4</v>
      </c>
      <c r="V13" s="7">
        <v>63.31</v>
      </c>
      <c r="X13" s="23">
        <f t="shared" si="4"/>
        <v>14</v>
      </c>
      <c r="Y13" s="23">
        <f t="shared" si="5"/>
        <v>36</v>
      </c>
      <c r="Z13" s="23">
        <f t="shared" si="6"/>
        <v>192</v>
      </c>
      <c r="AA13" s="23">
        <f t="shared" si="7"/>
        <v>69</v>
      </c>
      <c r="AB13" s="23">
        <f t="shared" si="8"/>
        <v>23</v>
      </c>
      <c r="AC13" s="24">
        <f t="shared" si="9"/>
        <v>66.8</v>
      </c>
      <c r="AD13" s="23">
        <f t="shared" si="10"/>
        <v>4</v>
      </c>
    </row>
    <row r="14" spans="1:30" x14ac:dyDescent="0.25">
      <c r="A14" t="s">
        <v>354</v>
      </c>
      <c r="B14">
        <v>2645</v>
      </c>
      <c r="C14" s="1">
        <v>17727</v>
      </c>
      <c r="D14" s="7">
        <v>203.23</v>
      </c>
      <c r="E14" s="7">
        <v>149.78</v>
      </c>
      <c r="F14" s="4">
        <f t="shared" si="1"/>
        <v>0.5106739221431561</v>
      </c>
      <c r="G14" s="7">
        <v>0.61</v>
      </c>
      <c r="H14" s="7">
        <v>170.47</v>
      </c>
      <c r="I14" s="7">
        <v>30.96</v>
      </c>
      <c r="J14" s="7">
        <v>15.23</v>
      </c>
      <c r="K14" s="4">
        <f t="shared" si="2"/>
        <v>0.34094934046144754</v>
      </c>
      <c r="L14" s="7">
        <v>119.45</v>
      </c>
      <c r="M14" s="7">
        <v>87.86</v>
      </c>
      <c r="N14" s="7">
        <v>0.41</v>
      </c>
      <c r="O14" s="7">
        <v>0.15</v>
      </c>
      <c r="P14" s="6">
        <f t="shared" si="3"/>
        <v>2.2729956030763172</v>
      </c>
      <c r="Q14" s="7">
        <v>4.87</v>
      </c>
      <c r="R14" s="7">
        <v>2.63</v>
      </c>
      <c r="S14" s="7">
        <v>1.0900000000000001</v>
      </c>
      <c r="T14" s="7">
        <v>3.31</v>
      </c>
      <c r="U14" s="7">
        <v>1.44</v>
      </c>
      <c r="V14" s="7">
        <v>56.68</v>
      </c>
      <c r="X14" s="23">
        <f t="shared" si="4"/>
        <v>11</v>
      </c>
      <c r="Y14" s="23">
        <f t="shared" si="5"/>
        <v>166</v>
      </c>
      <c r="Z14" s="23">
        <f t="shared" si="6"/>
        <v>23</v>
      </c>
      <c r="AA14" s="23">
        <f t="shared" si="7"/>
        <v>37</v>
      </c>
      <c r="AB14" s="23">
        <f t="shared" si="8"/>
        <v>104</v>
      </c>
      <c r="AC14" s="24">
        <f t="shared" si="9"/>
        <v>68.2</v>
      </c>
      <c r="AD14" s="23">
        <f t="shared" si="10"/>
        <v>5</v>
      </c>
    </row>
    <row r="15" spans="1:30" x14ac:dyDescent="0.25">
      <c r="A15" t="s">
        <v>283</v>
      </c>
      <c r="B15">
        <v>63859</v>
      </c>
      <c r="C15" s="1">
        <v>4341</v>
      </c>
      <c r="D15" s="7">
        <v>59.75</v>
      </c>
      <c r="E15" s="7">
        <v>52.67</v>
      </c>
      <c r="F15" s="4">
        <f t="shared" si="1"/>
        <v>0.26666666666666666</v>
      </c>
      <c r="G15" s="7">
        <v>0.06</v>
      </c>
      <c r="H15" s="7">
        <v>53.69</v>
      </c>
      <c r="I15" s="7">
        <v>5.79</v>
      </c>
      <c r="J15" s="7">
        <v>9.69</v>
      </c>
      <c r="K15" s="4">
        <f t="shared" si="2"/>
        <v>0.50629706980570843</v>
      </c>
      <c r="L15" s="7">
        <v>22.5</v>
      </c>
      <c r="M15" s="7">
        <v>98.1</v>
      </c>
      <c r="N15" s="7">
        <v>0.11</v>
      </c>
      <c r="O15" s="7">
        <v>0.13</v>
      </c>
      <c r="P15" s="6">
        <f t="shared" si="3"/>
        <v>3.8945928446592957</v>
      </c>
      <c r="Q15" s="7">
        <v>6.84</v>
      </c>
      <c r="R15" s="7">
        <v>1.71</v>
      </c>
      <c r="S15" s="7">
        <v>1.64</v>
      </c>
      <c r="T15" s="7">
        <v>4.79</v>
      </c>
      <c r="U15" s="7">
        <v>2.11</v>
      </c>
      <c r="V15" s="7">
        <v>45.74</v>
      </c>
      <c r="X15" s="23">
        <f t="shared" si="4"/>
        <v>4</v>
      </c>
      <c r="Y15" s="23">
        <f t="shared" si="5"/>
        <v>21</v>
      </c>
      <c r="Z15" s="23">
        <f t="shared" si="6"/>
        <v>302</v>
      </c>
      <c r="AA15" s="23">
        <f t="shared" si="7"/>
        <v>8</v>
      </c>
      <c r="AB15" s="23">
        <f t="shared" si="8"/>
        <v>48</v>
      </c>
      <c r="AC15" s="24">
        <f t="shared" si="9"/>
        <v>76.599999999999994</v>
      </c>
      <c r="AD15" s="23">
        <f t="shared" si="10"/>
        <v>6</v>
      </c>
    </row>
    <row r="16" spans="1:30" x14ac:dyDescent="0.25">
      <c r="A16" t="s">
        <v>314</v>
      </c>
      <c r="B16">
        <v>15619</v>
      </c>
      <c r="C16" s="1">
        <v>15242</v>
      </c>
      <c r="D16" s="7">
        <v>220.08</v>
      </c>
      <c r="E16" s="7">
        <v>160.38</v>
      </c>
      <c r="F16" s="4">
        <f t="shared" si="1"/>
        <v>0.39616384332705923</v>
      </c>
      <c r="G16" s="7">
        <v>2.21</v>
      </c>
      <c r="H16" s="7">
        <v>187.48</v>
      </c>
      <c r="I16" s="7">
        <v>31.03</v>
      </c>
      <c r="J16" s="7">
        <v>14.1</v>
      </c>
      <c r="K16" s="4">
        <f t="shared" si="2"/>
        <v>0.24701573969763013</v>
      </c>
      <c r="L16" s="7">
        <v>557.85</v>
      </c>
      <c r="M16" s="7">
        <v>85.55</v>
      </c>
      <c r="N16" s="7">
        <v>1.38</v>
      </c>
      <c r="O16" s="7">
        <v>0.15</v>
      </c>
      <c r="P16" s="6">
        <f t="shared" si="3"/>
        <v>1.646771597984201</v>
      </c>
      <c r="Q16" s="7">
        <v>5.04</v>
      </c>
      <c r="R16" s="7">
        <v>2.56</v>
      </c>
      <c r="S16" s="7">
        <v>0.73</v>
      </c>
      <c r="T16" s="7">
        <v>3.77</v>
      </c>
      <c r="U16" s="7">
        <v>0.99</v>
      </c>
      <c r="V16" s="7">
        <v>67.37</v>
      </c>
      <c r="X16" s="23">
        <f t="shared" si="4"/>
        <v>50</v>
      </c>
      <c r="Y16" s="23">
        <f t="shared" si="5"/>
        <v>90</v>
      </c>
      <c r="Z16" s="23">
        <f t="shared" si="6"/>
        <v>32</v>
      </c>
      <c r="AA16" s="23">
        <f t="shared" si="7"/>
        <v>99</v>
      </c>
      <c r="AB16" s="23">
        <f t="shared" si="8"/>
        <v>114</v>
      </c>
      <c r="AC16" s="24">
        <f t="shared" si="9"/>
        <v>77</v>
      </c>
      <c r="AD16" s="23">
        <f t="shared" si="10"/>
        <v>7</v>
      </c>
    </row>
    <row r="17" spans="1:30" x14ac:dyDescent="0.25">
      <c r="A17" t="s">
        <v>36</v>
      </c>
      <c r="B17">
        <v>42</v>
      </c>
      <c r="C17" s="1">
        <v>9387</v>
      </c>
      <c r="D17" s="7">
        <v>87.24</v>
      </c>
      <c r="E17" s="7">
        <v>60.07</v>
      </c>
      <c r="F17" s="4">
        <f t="shared" si="1"/>
        <v>0.33726074197363232</v>
      </c>
      <c r="G17" s="7">
        <v>0.77</v>
      </c>
      <c r="H17" s="7">
        <v>77.62</v>
      </c>
      <c r="I17" s="7">
        <v>8.81</v>
      </c>
      <c r="J17" s="7">
        <v>10.1</v>
      </c>
      <c r="K17" s="5">
        <f t="shared" si="2"/>
        <v>0.56144621603734368</v>
      </c>
      <c r="L17" s="7">
        <v>228.31</v>
      </c>
      <c r="M17" s="7">
        <v>77.39</v>
      </c>
      <c r="N17" s="7">
        <v>1.27</v>
      </c>
      <c r="O17" s="7">
        <v>0.66</v>
      </c>
      <c r="P17" s="6">
        <f t="shared" si="3"/>
        <v>0.85067608490506619</v>
      </c>
      <c r="Q17" s="7">
        <v>5.31</v>
      </c>
      <c r="R17" s="7">
        <v>2.38</v>
      </c>
      <c r="S17" s="7">
        <v>0.54</v>
      </c>
      <c r="T17" s="7">
        <v>4.0199999999999996</v>
      </c>
      <c r="U17" s="7">
        <v>1.31</v>
      </c>
      <c r="V17" s="7">
        <v>65.95</v>
      </c>
      <c r="X17" s="23">
        <f t="shared" si="4"/>
        <v>21</v>
      </c>
      <c r="Y17" s="23">
        <f t="shared" si="5"/>
        <v>65</v>
      </c>
      <c r="Z17" s="23">
        <f t="shared" si="6"/>
        <v>65</v>
      </c>
      <c r="AA17" s="23">
        <f t="shared" si="7"/>
        <v>86</v>
      </c>
      <c r="AB17" s="23">
        <f t="shared" si="8"/>
        <v>151</v>
      </c>
      <c r="AC17" s="24">
        <f t="shared" si="9"/>
        <v>77.599999999999994</v>
      </c>
      <c r="AD17" s="23">
        <f t="shared" si="10"/>
        <v>8</v>
      </c>
    </row>
    <row r="18" spans="1:30" x14ac:dyDescent="0.25">
      <c r="A18" t="s">
        <v>365</v>
      </c>
      <c r="B18">
        <v>63133</v>
      </c>
      <c r="C18" s="1">
        <v>27932</v>
      </c>
      <c r="D18" s="7">
        <v>313.14</v>
      </c>
      <c r="E18" s="7">
        <v>250.39</v>
      </c>
      <c r="F18" s="4">
        <f t="shared" si="1"/>
        <v>1.1604552555233207</v>
      </c>
      <c r="G18" s="7">
        <v>1.04</v>
      </c>
      <c r="H18" s="7">
        <v>253.39</v>
      </c>
      <c r="I18" s="7">
        <v>29.11</v>
      </c>
      <c r="J18" s="7">
        <v>9.3000000000000007</v>
      </c>
      <c r="K18" s="4">
        <f t="shared" si="2"/>
        <v>0.46345910600396212</v>
      </c>
      <c r="L18" s="7">
        <v>89.62</v>
      </c>
      <c r="M18" s="7">
        <v>98.81</v>
      </c>
      <c r="N18" s="7">
        <v>0.41</v>
      </c>
      <c r="O18" s="7">
        <v>0.18</v>
      </c>
      <c r="P18" s="6">
        <f t="shared" si="3"/>
        <v>2.5747728111331232</v>
      </c>
      <c r="Q18" s="7">
        <v>5.07</v>
      </c>
      <c r="R18" s="7">
        <v>2.62</v>
      </c>
      <c r="S18" s="7">
        <v>0.74</v>
      </c>
      <c r="T18" s="7">
        <v>3.96</v>
      </c>
      <c r="U18" s="7">
        <v>0.85</v>
      </c>
      <c r="V18" s="7">
        <v>73.41</v>
      </c>
      <c r="X18" s="23">
        <f t="shared" si="4"/>
        <v>79</v>
      </c>
      <c r="Y18" s="23">
        <f t="shared" si="5"/>
        <v>74</v>
      </c>
      <c r="Z18" s="23">
        <f t="shared" si="6"/>
        <v>25</v>
      </c>
      <c r="AA18" s="23">
        <f t="shared" si="7"/>
        <v>176</v>
      </c>
      <c r="AB18" s="23">
        <f t="shared" si="8"/>
        <v>44</v>
      </c>
      <c r="AC18" s="24">
        <f t="shared" si="9"/>
        <v>79.599999999999994</v>
      </c>
      <c r="AD18" s="23">
        <f t="shared" si="10"/>
        <v>9</v>
      </c>
    </row>
    <row r="19" spans="1:30" x14ac:dyDescent="0.25">
      <c r="A19" t="s">
        <v>284</v>
      </c>
      <c r="B19">
        <v>24742</v>
      </c>
      <c r="C19" s="1">
        <v>48452</v>
      </c>
      <c r="D19" s="7">
        <v>504.35</v>
      </c>
      <c r="E19" s="7">
        <v>407.46</v>
      </c>
      <c r="F19" s="4">
        <f t="shared" si="1"/>
        <v>4.5404208194905875</v>
      </c>
      <c r="G19" s="7">
        <v>3.28</v>
      </c>
      <c r="H19" s="7">
        <v>440.82</v>
      </c>
      <c r="I19" s="7">
        <v>51.77</v>
      </c>
      <c r="J19" s="7">
        <v>10.26</v>
      </c>
      <c r="K19" s="4">
        <f t="shared" si="2"/>
        <v>1.114323079441071</v>
      </c>
      <c r="L19" s="7">
        <v>72.239999999999995</v>
      </c>
      <c r="M19" s="7">
        <v>92.43</v>
      </c>
      <c r="N19" s="7">
        <v>0.81</v>
      </c>
      <c r="O19" s="7">
        <v>0.79</v>
      </c>
      <c r="P19" s="6">
        <f t="shared" si="3"/>
        <v>1.4105355435962923</v>
      </c>
      <c r="Q19" s="7">
        <v>5.61</v>
      </c>
      <c r="R19" s="7">
        <v>2.99</v>
      </c>
      <c r="S19" s="7">
        <v>0.79</v>
      </c>
      <c r="T19" s="7">
        <v>4.59</v>
      </c>
      <c r="U19" s="7">
        <v>0.64</v>
      </c>
      <c r="V19" s="7">
        <v>70.95</v>
      </c>
      <c r="X19" s="23">
        <f t="shared" si="4"/>
        <v>144</v>
      </c>
      <c r="Y19" s="23">
        <f t="shared" si="5"/>
        <v>28</v>
      </c>
      <c r="Z19" s="23">
        <f t="shared" si="6"/>
        <v>6</v>
      </c>
      <c r="AA19" s="23">
        <f t="shared" si="7"/>
        <v>141</v>
      </c>
      <c r="AB19" s="23">
        <f t="shared" si="8"/>
        <v>80</v>
      </c>
      <c r="AC19" s="24">
        <f t="shared" si="9"/>
        <v>79.8</v>
      </c>
      <c r="AD19" s="23">
        <f t="shared" si="10"/>
        <v>10</v>
      </c>
    </row>
    <row r="20" spans="1:30" x14ac:dyDescent="0.25">
      <c r="A20" t="s">
        <v>239</v>
      </c>
      <c r="B20">
        <v>8915</v>
      </c>
      <c r="C20" s="1">
        <v>3592</v>
      </c>
      <c r="D20" s="7">
        <v>71.42</v>
      </c>
      <c r="E20" s="7">
        <v>63.15</v>
      </c>
      <c r="F20" s="4">
        <f t="shared" si="1"/>
        <v>0.1617151041907314</v>
      </c>
      <c r="G20" s="7">
        <v>0.35</v>
      </c>
      <c r="H20" s="7">
        <v>63.26</v>
      </c>
      <c r="I20" s="7">
        <v>6.1</v>
      </c>
      <c r="J20" s="7">
        <v>8.5399999999999991</v>
      </c>
      <c r="K20" s="4">
        <f t="shared" si="2"/>
        <v>0.25608092508429359</v>
      </c>
      <c r="L20" s="7">
        <v>216.43</v>
      </c>
      <c r="M20" s="7">
        <v>99.82</v>
      </c>
      <c r="N20" s="7">
        <v>0.56000000000000005</v>
      </c>
      <c r="O20" s="7">
        <v>-0.05</v>
      </c>
      <c r="P20" s="6">
        <v>4</v>
      </c>
      <c r="Q20" s="7">
        <v>5.3</v>
      </c>
      <c r="R20" s="7">
        <v>2.2000000000000002</v>
      </c>
      <c r="S20" s="7">
        <v>1.58</v>
      </c>
      <c r="T20" s="7">
        <v>3.45</v>
      </c>
      <c r="U20" s="7">
        <v>0.94</v>
      </c>
      <c r="V20" s="7">
        <v>54.08</v>
      </c>
      <c r="X20" s="23">
        <f t="shared" si="4"/>
        <v>61</v>
      </c>
      <c r="Y20" s="23">
        <f t="shared" si="5"/>
        <v>136</v>
      </c>
      <c r="Z20" s="23">
        <f t="shared" si="6"/>
        <v>136</v>
      </c>
      <c r="AA20" s="23">
        <f t="shared" si="7"/>
        <v>29</v>
      </c>
      <c r="AB20" s="23">
        <f t="shared" si="8"/>
        <v>39</v>
      </c>
      <c r="AC20" s="24">
        <f t="shared" si="9"/>
        <v>80.2</v>
      </c>
      <c r="AD20" s="23">
        <f t="shared" si="10"/>
        <v>11</v>
      </c>
    </row>
    <row r="21" spans="1:30" x14ac:dyDescent="0.25">
      <c r="A21" t="s">
        <v>318</v>
      </c>
      <c r="B21">
        <v>13682</v>
      </c>
      <c r="C21" s="1">
        <v>7973</v>
      </c>
      <c r="D21" s="7">
        <v>61.66</v>
      </c>
      <c r="E21" s="7">
        <v>49.86</v>
      </c>
      <c r="F21" s="4">
        <f t="shared" si="1"/>
        <v>0.3058103975535168</v>
      </c>
      <c r="G21" s="7">
        <v>0.12</v>
      </c>
      <c r="H21" s="7">
        <v>54.57</v>
      </c>
      <c r="I21" s="7">
        <v>6.81</v>
      </c>
      <c r="J21" s="7">
        <v>11.05</v>
      </c>
      <c r="K21" s="4">
        <f t="shared" si="2"/>
        <v>0.61333814190436586</v>
      </c>
      <c r="L21" s="7">
        <v>39.24</v>
      </c>
      <c r="M21" s="7">
        <v>91.37</v>
      </c>
      <c r="N21" s="7">
        <v>0.24</v>
      </c>
      <c r="O21" s="7">
        <v>0.22</v>
      </c>
      <c r="P21" s="6">
        <f>K21/O21</f>
        <v>2.7879006450198447</v>
      </c>
      <c r="Q21" s="7">
        <v>5.58</v>
      </c>
      <c r="R21" s="7">
        <v>2.1800000000000002</v>
      </c>
      <c r="S21" s="7">
        <v>0.82</v>
      </c>
      <c r="T21" s="7">
        <v>4.43</v>
      </c>
      <c r="U21" s="7">
        <v>1.39</v>
      </c>
      <c r="V21" s="7">
        <v>68.680000000000007</v>
      </c>
      <c r="X21" s="23">
        <f t="shared" si="4"/>
        <v>15</v>
      </c>
      <c r="Y21" s="23">
        <f t="shared" si="5"/>
        <v>34</v>
      </c>
      <c r="Z21" s="23">
        <f t="shared" si="6"/>
        <v>156</v>
      </c>
      <c r="AA21" s="23">
        <f t="shared" si="7"/>
        <v>119</v>
      </c>
      <c r="AB21" s="23">
        <f t="shared" si="8"/>
        <v>88</v>
      </c>
      <c r="AC21" s="24">
        <f t="shared" si="9"/>
        <v>82.4</v>
      </c>
      <c r="AD21" s="23">
        <f t="shared" si="10"/>
        <v>12</v>
      </c>
    </row>
    <row r="22" spans="1:30" x14ac:dyDescent="0.25">
      <c r="A22" t="s">
        <v>360</v>
      </c>
      <c r="B22">
        <v>8936</v>
      </c>
      <c r="C22" s="1">
        <v>11632</v>
      </c>
      <c r="D22" s="7">
        <v>117.09</v>
      </c>
      <c r="E22" s="7">
        <v>103.38</v>
      </c>
      <c r="F22" s="4">
        <f t="shared" si="1"/>
        <v>0.39201422567086969</v>
      </c>
      <c r="G22" s="7">
        <v>0.97</v>
      </c>
      <c r="H22" s="7">
        <v>95.32</v>
      </c>
      <c r="I22" s="7">
        <v>11.6</v>
      </c>
      <c r="J22" s="7">
        <v>9.91</v>
      </c>
      <c r="K22" s="4">
        <f t="shared" si="2"/>
        <v>0.3791973550695199</v>
      </c>
      <c r="L22" s="7">
        <v>247.44</v>
      </c>
      <c r="M22" s="7">
        <v>108.46</v>
      </c>
      <c r="N22" s="7">
        <v>0.94</v>
      </c>
      <c r="O22" s="7">
        <v>0.14000000000000001</v>
      </c>
      <c r="P22" s="6">
        <f>K22/O22</f>
        <v>2.7085525362108562</v>
      </c>
      <c r="Q22" s="7">
        <v>4.5599999999999996</v>
      </c>
      <c r="R22" s="7">
        <v>2.46</v>
      </c>
      <c r="S22" s="7">
        <v>1.08</v>
      </c>
      <c r="T22" s="7">
        <v>3.35</v>
      </c>
      <c r="U22" s="7">
        <v>0.75</v>
      </c>
      <c r="V22" s="7">
        <v>66.16</v>
      </c>
      <c r="X22" s="23">
        <f t="shared" si="4"/>
        <v>108</v>
      </c>
      <c r="Y22" s="23">
        <f t="shared" si="5"/>
        <v>158</v>
      </c>
      <c r="Z22" s="23">
        <f t="shared" si="6"/>
        <v>49</v>
      </c>
      <c r="AA22" s="23">
        <f t="shared" si="7"/>
        <v>87</v>
      </c>
      <c r="AB22" s="23">
        <f t="shared" si="8"/>
        <v>10</v>
      </c>
      <c r="AC22" s="24">
        <f t="shared" si="9"/>
        <v>82.4</v>
      </c>
      <c r="AD22" s="23">
        <f t="shared" si="10"/>
        <v>12</v>
      </c>
    </row>
    <row r="23" spans="1:30" x14ac:dyDescent="0.25">
      <c r="A23" t="s">
        <v>122</v>
      </c>
      <c r="B23">
        <v>67837</v>
      </c>
      <c r="C23" s="1">
        <v>10067</v>
      </c>
      <c r="D23" s="7">
        <v>288.04000000000002</v>
      </c>
      <c r="E23" s="7">
        <v>219.51</v>
      </c>
      <c r="F23" s="4">
        <f t="shared" si="1"/>
        <v>0.85162755488266473</v>
      </c>
      <c r="G23" s="7">
        <v>0.9</v>
      </c>
      <c r="H23" s="7">
        <v>246.75</v>
      </c>
      <c r="I23" s="7">
        <v>35.28</v>
      </c>
      <c r="J23" s="7">
        <v>12.25</v>
      </c>
      <c r="K23" s="4">
        <f t="shared" si="2"/>
        <v>0.38796754356642738</v>
      </c>
      <c r="L23" s="7">
        <v>105.68</v>
      </c>
      <c r="M23" s="7">
        <v>88.96</v>
      </c>
      <c r="N23" s="7">
        <v>0.41</v>
      </c>
      <c r="O23" s="7">
        <v>0.04</v>
      </c>
      <c r="P23" s="6">
        <v>4</v>
      </c>
      <c r="Q23" s="7">
        <v>5.01</v>
      </c>
      <c r="R23" s="7">
        <v>2.5499999999999998</v>
      </c>
      <c r="S23" s="7">
        <v>1.29</v>
      </c>
      <c r="T23" s="7">
        <v>3.28</v>
      </c>
      <c r="U23" s="7">
        <v>0.86</v>
      </c>
      <c r="V23" s="7">
        <v>57.66</v>
      </c>
      <c r="X23" s="23">
        <f t="shared" si="4"/>
        <v>76</v>
      </c>
      <c r="Y23" s="23">
        <f t="shared" si="5"/>
        <v>174</v>
      </c>
      <c r="Z23" s="23">
        <f t="shared" si="6"/>
        <v>34</v>
      </c>
      <c r="AA23" s="23">
        <f t="shared" si="7"/>
        <v>41</v>
      </c>
      <c r="AB23" s="23">
        <f t="shared" si="8"/>
        <v>94</v>
      </c>
      <c r="AC23" s="24">
        <f t="shared" si="9"/>
        <v>83.8</v>
      </c>
      <c r="AD23" s="23">
        <f t="shared" si="10"/>
        <v>14</v>
      </c>
    </row>
    <row r="24" spans="1:30" x14ac:dyDescent="0.25">
      <c r="A24" t="s">
        <v>278</v>
      </c>
      <c r="B24">
        <v>65861</v>
      </c>
      <c r="C24" s="1">
        <v>44838</v>
      </c>
      <c r="D24" s="7">
        <v>522.96</v>
      </c>
      <c r="E24" s="7">
        <v>436.17</v>
      </c>
      <c r="F24" s="4">
        <f t="shared" si="1"/>
        <v>3.3009034051424599</v>
      </c>
      <c r="G24" s="7">
        <v>2.85</v>
      </c>
      <c r="H24" s="7">
        <v>423.33</v>
      </c>
      <c r="I24" s="7">
        <v>57.14</v>
      </c>
      <c r="J24" s="7">
        <v>10.93</v>
      </c>
      <c r="K24" s="4">
        <f t="shared" si="2"/>
        <v>0.7567928571755187</v>
      </c>
      <c r="L24" s="7">
        <v>86.34</v>
      </c>
      <c r="M24" s="7">
        <v>103.03</v>
      </c>
      <c r="N24" s="7">
        <v>0.65</v>
      </c>
      <c r="O24" s="7">
        <v>0.42</v>
      </c>
      <c r="P24" s="6">
        <f>K24/O24</f>
        <v>1.8018877551798065</v>
      </c>
      <c r="Q24" s="7">
        <v>4.51</v>
      </c>
      <c r="R24" s="7">
        <v>2.37</v>
      </c>
      <c r="S24" s="7">
        <v>0.86</v>
      </c>
      <c r="T24" s="7">
        <v>3.42</v>
      </c>
      <c r="U24" s="7">
        <v>0.79</v>
      </c>
      <c r="V24" s="7">
        <v>66.33</v>
      </c>
      <c r="X24" s="23">
        <f t="shared" si="4"/>
        <v>91</v>
      </c>
      <c r="Y24" s="23">
        <f t="shared" si="5"/>
        <v>143</v>
      </c>
      <c r="Z24" s="23">
        <f t="shared" si="6"/>
        <v>67</v>
      </c>
      <c r="AA24" s="23">
        <f t="shared" si="7"/>
        <v>90</v>
      </c>
      <c r="AB24" s="23">
        <f t="shared" si="8"/>
        <v>28</v>
      </c>
      <c r="AC24" s="24">
        <f t="shared" si="9"/>
        <v>83.8</v>
      </c>
      <c r="AD24" s="23">
        <f t="shared" si="10"/>
        <v>14</v>
      </c>
    </row>
    <row r="25" spans="1:30" x14ac:dyDescent="0.25">
      <c r="A25" t="s">
        <v>295</v>
      </c>
      <c r="B25">
        <v>65091</v>
      </c>
      <c r="C25">
        <v>309</v>
      </c>
      <c r="D25" s="7">
        <v>0.54</v>
      </c>
      <c r="E25" s="7">
        <v>0.48</v>
      </c>
      <c r="F25" s="4">
        <f t="shared" si="1"/>
        <v>0</v>
      </c>
      <c r="G25" s="7">
        <v>0</v>
      </c>
      <c r="H25" s="7">
        <v>0.47</v>
      </c>
      <c r="I25" s="7">
        <v>7.0000000000000007E-2</v>
      </c>
      <c r="J25" s="7">
        <v>12.8</v>
      </c>
      <c r="K25" s="4">
        <f t="shared" si="2"/>
        <v>0</v>
      </c>
      <c r="L25" s="7">
        <v>38.51</v>
      </c>
      <c r="M25" s="7">
        <v>101.64</v>
      </c>
      <c r="N25" s="7">
        <v>0.84</v>
      </c>
      <c r="O25" s="7">
        <v>0</v>
      </c>
      <c r="P25" s="6">
        <v>4</v>
      </c>
      <c r="Q25" s="7">
        <v>5.7</v>
      </c>
      <c r="R25" s="7">
        <v>7.0000000000000007E-2</v>
      </c>
      <c r="S25" s="7">
        <v>0</v>
      </c>
      <c r="T25" s="7">
        <v>4.87</v>
      </c>
      <c r="U25" s="7">
        <v>2.4900000000000002</v>
      </c>
      <c r="V25" s="7">
        <v>49.62</v>
      </c>
      <c r="X25" s="23">
        <f t="shared" si="4"/>
        <v>2</v>
      </c>
      <c r="Y25" s="23">
        <f t="shared" si="5"/>
        <v>16</v>
      </c>
      <c r="Z25" s="23">
        <f t="shared" si="6"/>
        <v>352</v>
      </c>
      <c r="AA25" s="23">
        <f t="shared" si="7"/>
        <v>15</v>
      </c>
      <c r="AB25" s="23">
        <f t="shared" si="8"/>
        <v>34</v>
      </c>
      <c r="AC25" s="24">
        <f t="shared" si="9"/>
        <v>83.8</v>
      </c>
      <c r="AD25" s="23">
        <f t="shared" si="10"/>
        <v>14</v>
      </c>
    </row>
    <row r="26" spans="1:30" x14ac:dyDescent="0.25">
      <c r="A26" t="s">
        <v>341</v>
      </c>
      <c r="B26">
        <v>17362</v>
      </c>
      <c r="C26" s="1">
        <v>5640</v>
      </c>
      <c r="D26" s="7">
        <v>69.61</v>
      </c>
      <c r="E26" s="7">
        <v>53.75</v>
      </c>
      <c r="F26" s="4">
        <f t="shared" si="1"/>
        <v>0.11776251226692837</v>
      </c>
      <c r="G26" s="7">
        <v>0.3</v>
      </c>
      <c r="H26" s="7">
        <v>60.68</v>
      </c>
      <c r="I26" s="7">
        <v>8.2899999999999991</v>
      </c>
      <c r="J26" s="7">
        <v>11.9</v>
      </c>
      <c r="K26" s="4">
        <f t="shared" si="2"/>
        <v>0.21909304607800628</v>
      </c>
      <c r="L26" s="7">
        <v>254.75</v>
      </c>
      <c r="M26" s="7">
        <v>88.57</v>
      </c>
      <c r="N26" s="7">
        <v>0.55000000000000004</v>
      </c>
      <c r="O26" s="7">
        <v>0.02</v>
      </c>
      <c r="P26" s="6">
        <f t="shared" ref="P26:P32" si="11">K26/O26</f>
        <v>10.954652303900314</v>
      </c>
      <c r="Q26" s="7">
        <v>4.9000000000000004</v>
      </c>
      <c r="R26" s="7">
        <v>2.2200000000000002</v>
      </c>
      <c r="S26" s="7">
        <v>1</v>
      </c>
      <c r="T26" s="7">
        <v>3.38</v>
      </c>
      <c r="U26" s="7">
        <v>1.45</v>
      </c>
      <c r="V26" s="7">
        <v>55.93</v>
      </c>
      <c r="X26" s="23">
        <f t="shared" si="4"/>
        <v>10</v>
      </c>
      <c r="Y26" s="23">
        <f t="shared" si="5"/>
        <v>151</v>
      </c>
      <c r="Z26" s="23">
        <f t="shared" si="6"/>
        <v>126</v>
      </c>
      <c r="AA26" s="23">
        <f t="shared" si="7"/>
        <v>35</v>
      </c>
      <c r="AB26" s="23">
        <f t="shared" si="8"/>
        <v>97</v>
      </c>
      <c r="AC26" s="24">
        <f t="shared" si="9"/>
        <v>83.8</v>
      </c>
      <c r="AD26" s="23">
        <f t="shared" si="10"/>
        <v>14</v>
      </c>
    </row>
    <row r="27" spans="1:30" x14ac:dyDescent="0.25">
      <c r="A27" t="s">
        <v>349</v>
      </c>
      <c r="B27">
        <v>10898</v>
      </c>
      <c r="C27" s="1">
        <v>15748</v>
      </c>
      <c r="D27" s="7">
        <v>180.43</v>
      </c>
      <c r="E27" s="7">
        <v>137.56</v>
      </c>
      <c r="F27" s="4">
        <f t="shared" si="1"/>
        <v>0.47140163419233189</v>
      </c>
      <c r="G27" s="7">
        <v>0.3</v>
      </c>
      <c r="H27" s="7">
        <v>156.80000000000001</v>
      </c>
      <c r="I27" s="7">
        <v>22.64</v>
      </c>
      <c r="J27" s="7">
        <v>12.55</v>
      </c>
      <c r="K27" s="4">
        <f t="shared" si="2"/>
        <v>0.34268801555127354</v>
      </c>
      <c r="L27" s="7">
        <v>63.64</v>
      </c>
      <c r="M27" s="7">
        <v>87.73</v>
      </c>
      <c r="N27" s="7">
        <v>0.22</v>
      </c>
      <c r="O27" s="7">
        <v>0.14000000000000001</v>
      </c>
      <c r="P27" s="6">
        <f t="shared" si="11"/>
        <v>2.4477715396519537</v>
      </c>
      <c r="Q27" s="7">
        <v>5.07</v>
      </c>
      <c r="R27" s="7">
        <v>2.96</v>
      </c>
      <c r="S27" s="7">
        <v>0.59</v>
      </c>
      <c r="T27" s="7">
        <v>4.1900000000000004</v>
      </c>
      <c r="U27" s="7">
        <v>0.87</v>
      </c>
      <c r="V27" s="7">
        <v>73.89</v>
      </c>
      <c r="X27" s="23">
        <f t="shared" si="4"/>
        <v>73</v>
      </c>
      <c r="Y27" s="23">
        <f t="shared" si="5"/>
        <v>50</v>
      </c>
      <c r="Z27" s="23">
        <f t="shared" si="6"/>
        <v>7</v>
      </c>
      <c r="AA27" s="23">
        <f t="shared" si="7"/>
        <v>185</v>
      </c>
      <c r="AB27" s="23">
        <f t="shared" si="8"/>
        <v>105</v>
      </c>
      <c r="AC27" s="24">
        <f t="shared" si="9"/>
        <v>84</v>
      </c>
      <c r="AD27" s="23">
        <f t="shared" si="10"/>
        <v>18</v>
      </c>
    </row>
    <row r="28" spans="1:30" x14ac:dyDescent="0.25">
      <c r="A28" t="s">
        <v>253</v>
      </c>
      <c r="B28">
        <v>24557</v>
      </c>
      <c r="C28" s="1">
        <v>78265</v>
      </c>
      <c r="D28" s="7">
        <v>1025.21</v>
      </c>
      <c r="E28" s="7">
        <v>851.1</v>
      </c>
      <c r="F28" s="4">
        <f t="shared" si="1"/>
        <v>2.2413060916340299</v>
      </c>
      <c r="G28" s="7">
        <v>4.75</v>
      </c>
      <c r="H28" s="7">
        <v>715.59</v>
      </c>
      <c r="I28" s="7">
        <v>194.92</v>
      </c>
      <c r="J28" s="7">
        <v>19.010000000000002</v>
      </c>
      <c r="K28" s="4">
        <f t="shared" si="2"/>
        <v>0.26334227372036539</v>
      </c>
      <c r="L28" s="7">
        <v>211.93</v>
      </c>
      <c r="M28" s="7">
        <v>118.94</v>
      </c>
      <c r="N28" s="7">
        <v>0.56000000000000005</v>
      </c>
      <c r="O28" s="7">
        <v>0.06</v>
      </c>
      <c r="P28" s="6">
        <f t="shared" si="11"/>
        <v>4.3890378953394231</v>
      </c>
      <c r="Q28" s="7">
        <v>4.24</v>
      </c>
      <c r="R28" s="7">
        <v>2.19</v>
      </c>
      <c r="S28" s="7">
        <v>1.01</v>
      </c>
      <c r="T28" s="7">
        <v>3.06</v>
      </c>
      <c r="U28" s="7">
        <v>1.1599999999999999</v>
      </c>
      <c r="V28" s="7">
        <v>56.87</v>
      </c>
      <c r="X28" s="23">
        <f t="shared" si="4"/>
        <v>31</v>
      </c>
      <c r="Y28" s="23">
        <f t="shared" si="5"/>
        <v>204</v>
      </c>
      <c r="Z28" s="23">
        <f t="shared" si="6"/>
        <v>146</v>
      </c>
      <c r="AA28" s="23">
        <f t="shared" si="7"/>
        <v>38</v>
      </c>
      <c r="AB28" s="23">
        <f t="shared" si="8"/>
        <v>2</v>
      </c>
      <c r="AC28" s="24">
        <f t="shared" si="9"/>
        <v>84.2</v>
      </c>
      <c r="AD28" s="23">
        <f t="shared" si="10"/>
        <v>19</v>
      </c>
    </row>
    <row r="29" spans="1:30" x14ac:dyDescent="0.25">
      <c r="A29" t="s">
        <v>282</v>
      </c>
      <c r="B29">
        <v>63896</v>
      </c>
      <c r="C29" s="1">
        <v>3165</v>
      </c>
      <c r="D29" s="7">
        <v>51.75</v>
      </c>
      <c r="E29" s="7">
        <v>35.020000000000003</v>
      </c>
      <c r="F29" s="4">
        <f t="shared" si="1"/>
        <v>3.7064492216456635E-2</v>
      </c>
      <c r="G29" s="7">
        <v>0.01</v>
      </c>
      <c r="H29" s="7">
        <v>45.57</v>
      </c>
      <c r="I29" s="7">
        <v>5.98</v>
      </c>
      <c r="J29" s="7">
        <v>11.55</v>
      </c>
      <c r="K29" s="4">
        <f t="shared" si="2"/>
        <v>0.10583807029256605</v>
      </c>
      <c r="L29" s="7">
        <v>26.98</v>
      </c>
      <c r="M29" s="7">
        <v>76.86</v>
      </c>
      <c r="N29" s="7">
        <v>0.04</v>
      </c>
      <c r="O29" s="7">
        <v>0.04</v>
      </c>
      <c r="P29" s="6">
        <f t="shared" si="11"/>
        <v>2.6459517573141511</v>
      </c>
      <c r="Q29" s="7">
        <v>4.76</v>
      </c>
      <c r="R29" s="7">
        <v>2.69</v>
      </c>
      <c r="S29" s="7">
        <v>1.21</v>
      </c>
      <c r="T29" s="7">
        <v>2.98</v>
      </c>
      <c r="U29" s="7">
        <v>1.25</v>
      </c>
      <c r="V29" s="7">
        <v>48.82</v>
      </c>
      <c r="X29" s="23">
        <f t="shared" si="4"/>
        <v>23</v>
      </c>
      <c r="Y29" s="23">
        <f t="shared" si="5"/>
        <v>218</v>
      </c>
      <c r="Z29" s="23">
        <f t="shared" si="6"/>
        <v>17</v>
      </c>
      <c r="AA29" s="23">
        <f t="shared" si="7"/>
        <v>11</v>
      </c>
      <c r="AB29" s="23">
        <f t="shared" si="8"/>
        <v>155</v>
      </c>
      <c r="AC29" s="24">
        <f t="shared" si="9"/>
        <v>84.8</v>
      </c>
      <c r="AD29" s="23">
        <f t="shared" si="10"/>
        <v>20</v>
      </c>
    </row>
    <row r="30" spans="1:30" x14ac:dyDescent="0.25">
      <c r="A30" t="s">
        <v>220</v>
      </c>
      <c r="B30">
        <v>24224</v>
      </c>
      <c r="C30" s="1">
        <v>183838</v>
      </c>
      <c r="D30" s="7">
        <v>1838.63</v>
      </c>
      <c r="E30" s="7">
        <v>1646.09</v>
      </c>
      <c r="F30" s="4">
        <f t="shared" si="1"/>
        <v>12.728857890148211</v>
      </c>
      <c r="G30" s="7">
        <v>2.92</v>
      </c>
      <c r="H30" s="7">
        <v>1518.27</v>
      </c>
      <c r="I30" s="7">
        <v>222.03</v>
      </c>
      <c r="J30" s="7">
        <v>12.08</v>
      </c>
      <c r="K30" s="4">
        <f t="shared" si="2"/>
        <v>0.77327836814197348</v>
      </c>
      <c r="L30" s="7">
        <v>22.94</v>
      </c>
      <c r="M30" s="7">
        <v>108.42</v>
      </c>
      <c r="N30" s="7">
        <v>0.18</v>
      </c>
      <c r="O30" s="7">
        <v>0.1</v>
      </c>
      <c r="P30" s="6">
        <f t="shared" si="11"/>
        <v>7.7327836814197344</v>
      </c>
      <c r="Q30" s="7">
        <v>3.53</v>
      </c>
      <c r="R30" s="7">
        <v>2.57</v>
      </c>
      <c r="S30" s="7">
        <v>1.49</v>
      </c>
      <c r="T30" s="7">
        <v>1.95</v>
      </c>
      <c r="U30" s="7">
        <v>1.07</v>
      </c>
      <c r="V30" s="7">
        <v>40.99</v>
      </c>
      <c r="X30" s="23">
        <f t="shared" si="4"/>
        <v>37</v>
      </c>
      <c r="Y30" s="23">
        <f t="shared" si="5"/>
        <v>342</v>
      </c>
      <c r="Z30" s="23">
        <f t="shared" si="6"/>
        <v>30</v>
      </c>
      <c r="AA30" s="23">
        <f t="shared" si="7"/>
        <v>5</v>
      </c>
      <c r="AB30" s="23">
        <f t="shared" si="8"/>
        <v>11</v>
      </c>
      <c r="AC30" s="24">
        <f t="shared" si="9"/>
        <v>85</v>
      </c>
      <c r="AD30" s="23">
        <f t="shared" si="10"/>
        <v>21</v>
      </c>
    </row>
    <row r="31" spans="1:30" x14ac:dyDescent="0.25">
      <c r="A31" t="s">
        <v>139</v>
      </c>
      <c r="B31">
        <v>23521</v>
      </c>
      <c r="C31" s="1">
        <v>834258</v>
      </c>
      <c r="D31" s="7">
        <v>8971.8700000000008</v>
      </c>
      <c r="E31" s="7">
        <v>7160.56</v>
      </c>
      <c r="F31" s="4">
        <f t="shared" si="1"/>
        <v>112.51918812894422</v>
      </c>
      <c r="G31" s="7">
        <v>65.97</v>
      </c>
      <c r="H31" s="7">
        <v>7522.24</v>
      </c>
      <c r="I31" s="7">
        <v>875.2</v>
      </c>
      <c r="J31" s="7">
        <v>9.75</v>
      </c>
      <c r="K31" s="4">
        <f t="shared" si="2"/>
        <v>1.5713741401363053</v>
      </c>
      <c r="L31" s="7">
        <v>58.63</v>
      </c>
      <c r="M31" s="7">
        <v>95.19</v>
      </c>
      <c r="N31" s="7">
        <v>0.92</v>
      </c>
      <c r="O31" s="7">
        <v>0.77</v>
      </c>
      <c r="P31" s="6">
        <f t="shared" si="11"/>
        <v>2.040745636540656</v>
      </c>
      <c r="Q31" s="7">
        <v>4.95</v>
      </c>
      <c r="R31" s="7">
        <v>2.27</v>
      </c>
      <c r="S31" s="7">
        <v>1.1299999999999999</v>
      </c>
      <c r="T31" s="7">
        <v>3.42</v>
      </c>
      <c r="U31" s="7">
        <v>0.72</v>
      </c>
      <c r="V31" s="7">
        <v>47.31</v>
      </c>
      <c r="X31" s="23">
        <f t="shared" si="4"/>
        <v>117</v>
      </c>
      <c r="Y31" s="23">
        <f t="shared" si="5"/>
        <v>143</v>
      </c>
      <c r="Z31" s="23">
        <f t="shared" si="6"/>
        <v>99</v>
      </c>
      <c r="AA31" s="23">
        <f t="shared" si="7"/>
        <v>9</v>
      </c>
      <c r="AB31" s="23">
        <f t="shared" si="8"/>
        <v>59</v>
      </c>
      <c r="AC31" s="24">
        <f t="shared" si="9"/>
        <v>85.4</v>
      </c>
      <c r="AD31" s="23">
        <f t="shared" si="10"/>
        <v>22</v>
      </c>
    </row>
    <row r="32" spans="1:30" x14ac:dyDescent="0.25">
      <c r="A32" t="s">
        <v>202</v>
      </c>
      <c r="B32">
        <v>8828</v>
      </c>
      <c r="C32" s="1">
        <v>3498</v>
      </c>
      <c r="D32" s="7">
        <v>19.66</v>
      </c>
      <c r="E32" s="7">
        <v>15.86</v>
      </c>
      <c r="F32" s="4">
        <f t="shared" si="1"/>
        <v>4.9562200561704933E-2</v>
      </c>
      <c r="G32" s="7">
        <v>0.06</v>
      </c>
      <c r="H32" s="7">
        <v>16.8</v>
      </c>
      <c r="I32" s="7">
        <v>2.2400000000000002</v>
      </c>
      <c r="J32" s="7">
        <v>11.38</v>
      </c>
      <c r="K32" s="4">
        <f t="shared" si="2"/>
        <v>0.31249811199057337</v>
      </c>
      <c r="L32" s="7">
        <v>121.06</v>
      </c>
      <c r="M32" s="7">
        <v>94.43</v>
      </c>
      <c r="N32" s="7">
        <v>0.4</v>
      </c>
      <c r="O32" s="7">
        <v>0.25</v>
      </c>
      <c r="P32" s="6">
        <f t="shared" si="11"/>
        <v>1.2499924479622935</v>
      </c>
      <c r="Q32" s="7">
        <v>4.84</v>
      </c>
      <c r="R32" s="7">
        <v>2.0299999999999998</v>
      </c>
      <c r="S32" s="7">
        <v>0.33</v>
      </c>
      <c r="T32" s="7">
        <v>4.05</v>
      </c>
      <c r="U32" s="7">
        <v>1.35</v>
      </c>
      <c r="V32" s="7">
        <v>64.66</v>
      </c>
      <c r="X32" s="23">
        <f t="shared" si="4"/>
        <v>19</v>
      </c>
      <c r="Y32" s="23">
        <f t="shared" si="5"/>
        <v>61</v>
      </c>
      <c r="Z32" s="23">
        <f t="shared" si="6"/>
        <v>223</v>
      </c>
      <c r="AA32" s="23">
        <f t="shared" si="7"/>
        <v>73</v>
      </c>
      <c r="AB32" s="23">
        <f t="shared" si="8"/>
        <v>66</v>
      </c>
      <c r="AC32" s="24">
        <f t="shared" si="9"/>
        <v>88.4</v>
      </c>
      <c r="AD32" s="23">
        <f t="shared" si="10"/>
        <v>23</v>
      </c>
    </row>
    <row r="33" spans="1:30" x14ac:dyDescent="0.25">
      <c r="A33" t="s">
        <v>146</v>
      </c>
      <c r="B33">
        <v>66824</v>
      </c>
      <c r="C33" s="1">
        <v>30936</v>
      </c>
      <c r="D33" s="7">
        <v>505.17</v>
      </c>
      <c r="E33" s="7">
        <v>364.26</v>
      </c>
      <c r="F33" s="4">
        <f t="shared" si="1"/>
        <v>2.3440146331549352</v>
      </c>
      <c r="G33" s="7">
        <v>3.46</v>
      </c>
      <c r="H33" s="7">
        <v>384.27</v>
      </c>
      <c r="I33" s="7">
        <v>84.8</v>
      </c>
      <c r="J33" s="7">
        <v>16.79</v>
      </c>
      <c r="K33" s="4">
        <f t="shared" si="2"/>
        <v>0.64350042089577097</v>
      </c>
      <c r="L33" s="7">
        <v>147.61000000000001</v>
      </c>
      <c r="M33" s="7">
        <v>94.79</v>
      </c>
      <c r="N33" s="7">
        <v>0.95</v>
      </c>
      <c r="O33" s="7">
        <v>0.06</v>
      </c>
      <c r="P33" s="6">
        <v>5</v>
      </c>
      <c r="Q33" s="7">
        <v>4.43</v>
      </c>
      <c r="R33" s="7">
        <v>2.95</v>
      </c>
      <c r="S33" s="7">
        <v>0.72</v>
      </c>
      <c r="T33" s="7">
        <v>3.41</v>
      </c>
      <c r="U33" s="7">
        <v>0.85</v>
      </c>
      <c r="V33" s="7">
        <v>71.42</v>
      </c>
      <c r="X33" s="23">
        <f t="shared" si="4"/>
        <v>79</v>
      </c>
      <c r="Y33" s="23">
        <f t="shared" si="5"/>
        <v>145</v>
      </c>
      <c r="Z33" s="23">
        <f t="shared" si="6"/>
        <v>8</v>
      </c>
      <c r="AA33" s="23">
        <f t="shared" si="7"/>
        <v>149</v>
      </c>
      <c r="AB33" s="23">
        <f t="shared" si="8"/>
        <v>63</v>
      </c>
      <c r="AC33" s="24">
        <f t="shared" si="9"/>
        <v>88.8</v>
      </c>
      <c r="AD33" s="23">
        <f t="shared" si="10"/>
        <v>24</v>
      </c>
    </row>
    <row r="34" spans="1:30" x14ac:dyDescent="0.25">
      <c r="A34" t="s">
        <v>249</v>
      </c>
      <c r="B34">
        <v>18181</v>
      </c>
      <c r="C34" s="1">
        <v>39989</v>
      </c>
      <c r="D34" s="7">
        <v>500.62</v>
      </c>
      <c r="E34" s="7">
        <v>395.57</v>
      </c>
      <c r="F34" s="4">
        <f t="shared" si="1"/>
        <v>1.8460622301622749</v>
      </c>
      <c r="G34" s="7">
        <v>2.48</v>
      </c>
      <c r="H34" s="7">
        <v>451.61</v>
      </c>
      <c r="I34" s="7">
        <v>45.51</v>
      </c>
      <c r="J34" s="7">
        <v>9.09</v>
      </c>
      <c r="K34" s="4">
        <f t="shared" si="2"/>
        <v>0.46668408376830267</v>
      </c>
      <c r="L34" s="7">
        <v>134.34</v>
      </c>
      <c r="M34" s="7">
        <v>87.59</v>
      </c>
      <c r="N34" s="7">
        <v>0.63</v>
      </c>
      <c r="O34" s="7">
        <v>0.28000000000000003</v>
      </c>
      <c r="P34" s="6">
        <f t="shared" ref="P34:P44" si="12">K34/O34</f>
        <v>1.6667288706010808</v>
      </c>
      <c r="Q34" s="7">
        <v>5.0199999999999996</v>
      </c>
      <c r="R34" s="7">
        <v>2.34</v>
      </c>
      <c r="S34" s="7">
        <v>0.84</v>
      </c>
      <c r="T34" s="7">
        <v>3.77</v>
      </c>
      <c r="U34" s="7">
        <v>0.81</v>
      </c>
      <c r="V34" s="7">
        <v>66.22</v>
      </c>
      <c r="X34" s="23">
        <f t="shared" si="4"/>
        <v>87</v>
      </c>
      <c r="Y34" s="23">
        <f t="shared" si="5"/>
        <v>90</v>
      </c>
      <c r="Z34" s="23">
        <f t="shared" si="6"/>
        <v>75</v>
      </c>
      <c r="AA34" s="23">
        <f t="shared" si="7"/>
        <v>88</v>
      </c>
      <c r="AB34" s="23">
        <f t="shared" si="8"/>
        <v>106</v>
      </c>
      <c r="AC34" s="24">
        <f t="shared" si="9"/>
        <v>89.2</v>
      </c>
      <c r="AD34" s="23">
        <f t="shared" si="10"/>
        <v>25</v>
      </c>
    </row>
    <row r="35" spans="1:30" x14ac:dyDescent="0.25">
      <c r="A35" t="s">
        <v>155</v>
      </c>
      <c r="B35">
        <v>67696</v>
      </c>
      <c r="C35" s="1">
        <v>50531</v>
      </c>
      <c r="D35" s="7">
        <v>789.83</v>
      </c>
      <c r="E35" s="7">
        <v>655.03</v>
      </c>
      <c r="F35" s="4">
        <f t="shared" si="1"/>
        <v>5.0592191840912415</v>
      </c>
      <c r="G35" s="7">
        <v>3.46</v>
      </c>
      <c r="H35" s="7">
        <v>593.67999999999995</v>
      </c>
      <c r="I35" s="7">
        <v>68.13</v>
      </c>
      <c r="J35" s="7">
        <v>8.6300000000000008</v>
      </c>
      <c r="K35" s="4">
        <f t="shared" si="2"/>
        <v>0.77236449996049672</v>
      </c>
      <c r="L35" s="7">
        <v>68.39</v>
      </c>
      <c r="M35" s="7">
        <v>110.33</v>
      </c>
      <c r="N35" s="7">
        <v>0.53</v>
      </c>
      <c r="O35" s="7">
        <v>0.2</v>
      </c>
      <c r="P35" s="6">
        <f t="shared" si="12"/>
        <v>3.8618224998024835</v>
      </c>
      <c r="Q35" s="7">
        <v>4.9400000000000004</v>
      </c>
      <c r="R35" s="7">
        <v>2.0699999999999998</v>
      </c>
      <c r="S35" s="7">
        <v>1.1000000000000001</v>
      </c>
      <c r="T35" s="7">
        <v>3.5</v>
      </c>
      <c r="U35" s="7">
        <v>0.97</v>
      </c>
      <c r="V35" s="7">
        <v>60.78</v>
      </c>
      <c r="X35" s="23">
        <f t="shared" si="4"/>
        <v>55</v>
      </c>
      <c r="Y35" s="23">
        <f t="shared" si="5"/>
        <v>130</v>
      </c>
      <c r="Z35" s="23">
        <f t="shared" si="6"/>
        <v>202</v>
      </c>
      <c r="AA35" s="23">
        <f t="shared" si="7"/>
        <v>53</v>
      </c>
      <c r="AB35" s="23">
        <f t="shared" si="8"/>
        <v>8</v>
      </c>
      <c r="AC35" s="24">
        <f t="shared" si="9"/>
        <v>89.6</v>
      </c>
      <c r="AD35" s="23">
        <f t="shared" si="10"/>
        <v>26</v>
      </c>
    </row>
    <row r="36" spans="1:30" x14ac:dyDescent="0.25">
      <c r="A36" t="s">
        <v>271</v>
      </c>
      <c r="B36">
        <v>62882</v>
      </c>
      <c r="C36" s="1">
        <v>97344</v>
      </c>
      <c r="D36" s="7">
        <v>2281.79</v>
      </c>
      <c r="E36" s="7">
        <v>1933.58</v>
      </c>
      <c r="F36" s="4">
        <f t="shared" si="1"/>
        <v>8.8199919818254706</v>
      </c>
      <c r="G36" s="7">
        <v>6.6</v>
      </c>
      <c r="H36" s="7">
        <v>1844.95</v>
      </c>
      <c r="I36" s="7">
        <v>250.27</v>
      </c>
      <c r="J36" s="7">
        <v>10.97</v>
      </c>
      <c r="K36" s="4">
        <f t="shared" si="2"/>
        <v>0.45614828358927328</v>
      </c>
      <c r="L36" s="7">
        <v>74.83</v>
      </c>
      <c r="M36" s="7">
        <v>104.8</v>
      </c>
      <c r="N36" s="7">
        <v>0.34</v>
      </c>
      <c r="O36" s="7">
        <v>0.06</v>
      </c>
      <c r="P36" s="6">
        <f t="shared" si="12"/>
        <v>7.6024713931545547</v>
      </c>
      <c r="Q36" s="7">
        <v>4.29</v>
      </c>
      <c r="R36" s="7">
        <v>2.2999999999999998</v>
      </c>
      <c r="S36" s="7">
        <v>1.39</v>
      </c>
      <c r="T36" s="7">
        <v>2.65</v>
      </c>
      <c r="U36" s="7">
        <v>1.04</v>
      </c>
      <c r="V36" s="7">
        <v>51.17</v>
      </c>
      <c r="X36" s="23">
        <f t="shared" si="4"/>
        <v>43</v>
      </c>
      <c r="Y36" s="23">
        <f t="shared" si="5"/>
        <v>280</v>
      </c>
      <c r="Z36" s="23">
        <f t="shared" si="6"/>
        <v>89</v>
      </c>
      <c r="AA36" s="23">
        <f t="shared" si="7"/>
        <v>19</v>
      </c>
      <c r="AB36" s="23">
        <f t="shared" si="8"/>
        <v>17</v>
      </c>
      <c r="AC36" s="24">
        <f t="shared" si="9"/>
        <v>89.6</v>
      </c>
      <c r="AD36" s="23">
        <f t="shared" si="10"/>
        <v>26</v>
      </c>
    </row>
    <row r="37" spans="1:30" x14ac:dyDescent="0.25">
      <c r="A37" t="s">
        <v>309</v>
      </c>
      <c r="B37">
        <v>68219</v>
      </c>
      <c r="C37" s="1">
        <v>135353</v>
      </c>
      <c r="D37" s="7">
        <v>1509.29</v>
      </c>
      <c r="E37" s="7">
        <v>1303.55</v>
      </c>
      <c r="F37" s="4">
        <f t="shared" si="1"/>
        <v>6.3859981078524131</v>
      </c>
      <c r="G37" s="7">
        <v>2.7</v>
      </c>
      <c r="H37" s="7">
        <v>1251.8900000000001</v>
      </c>
      <c r="I37" s="7">
        <v>150.56</v>
      </c>
      <c r="J37" s="7">
        <v>9.98</v>
      </c>
      <c r="K37" s="4">
        <f t="shared" si="2"/>
        <v>0.48989283938877787</v>
      </c>
      <c r="L37" s="7">
        <v>42.28</v>
      </c>
      <c r="M37" s="7">
        <v>104.13</v>
      </c>
      <c r="N37" s="7">
        <v>0.21</v>
      </c>
      <c r="O37" s="7">
        <v>0.32</v>
      </c>
      <c r="P37" s="6">
        <f t="shared" si="12"/>
        <v>1.5309151230899307</v>
      </c>
      <c r="Q37" s="7">
        <v>4.12</v>
      </c>
      <c r="R37" s="7">
        <v>2.63</v>
      </c>
      <c r="S37" s="7">
        <v>1.08</v>
      </c>
      <c r="T37" s="7">
        <v>2.92</v>
      </c>
      <c r="U37" s="7">
        <v>0.74</v>
      </c>
      <c r="V37" s="7">
        <v>61.73</v>
      </c>
      <c r="X37" s="23">
        <f t="shared" si="4"/>
        <v>109</v>
      </c>
      <c r="Y37" s="23">
        <f t="shared" si="5"/>
        <v>236</v>
      </c>
      <c r="Z37" s="23">
        <f t="shared" si="6"/>
        <v>23</v>
      </c>
      <c r="AA37" s="23">
        <f t="shared" si="7"/>
        <v>60</v>
      </c>
      <c r="AB37" s="23">
        <f t="shared" si="8"/>
        <v>21</v>
      </c>
      <c r="AC37" s="24">
        <f t="shared" si="9"/>
        <v>89.8</v>
      </c>
      <c r="AD37" s="23">
        <f t="shared" si="10"/>
        <v>28</v>
      </c>
    </row>
    <row r="38" spans="1:30" x14ac:dyDescent="0.25">
      <c r="A38" t="s">
        <v>261</v>
      </c>
      <c r="B38">
        <v>66479</v>
      </c>
      <c r="C38" s="1">
        <v>105848</v>
      </c>
      <c r="D38" s="7">
        <v>1824.04</v>
      </c>
      <c r="E38" s="7">
        <v>1326.81</v>
      </c>
      <c r="F38" s="4">
        <f t="shared" si="1"/>
        <v>4.0442059742131811</v>
      </c>
      <c r="G38" s="7">
        <v>5.05</v>
      </c>
      <c r="H38" s="7">
        <v>1172.8599999999999</v>
      </c>
      <c r="I38" s="7">
        <v>191.88</v>
      </c>
      <c r="J38" s="7">
        <v>10.52</v>
      </c>
      <c r="K38" s="4">
        <f t="shared" si="2"/>
        <v>0.30480671491872846</v>
      </c>
      <c r="L38" s="7">
        <v>124.87</v>
      </c>
      <c r="M38" s="7">
        <v>113.13</v>
      </c>
      <c r="N38" s="7">
        <v>0.38</v>
      </c>
      <c r="O38" s="7">
        <v>0.2</v>
      </c>
      <c r="P38" s="6">
        <f t="shared" si="12"/>
        <v>1.5240335745936422</v>
      </c>
      <c r="Q38" s="7">
        <v>4.3899999999999997</v>
      </c>
      <c r="R38" s="7">
        <v>2.77</v>
      </c>
      <c r="S38" s="7">
        <v>2.16</v>
      </c>
      <c r="T38" s="7">
        <v>1.94</v>
      </c>
      <c r="U38" s="7">
        <v>0.93</v>
      </c>
      <c r="V38" s="7">
        <v>53.81</v>
      </c>
      <c r="X38" s="23">
        <f t="shared" si="4"/>
        <v>63</v>
      </c>
      <c r="Y38" s="23">
        <f t="shared" si="5"/>
        <v>343</v>
      </c>
      <c r="Z38" s="23">
        <f t="shared" si="6"/>
        <v>13</v>
      </c>
      <c r="AA38" s="23">
        <f t="shared" si="7"/>
        <v>27</v>
      </c>
      <c r="AB38" s="23">
        <f t="shared" si="8"/>
        <v>4</v>
      </c>
      <c r="AC38" s="24">
        <f t="shared" si="9"/>
        <v>90</v>
      </c>
      <c r="AD38" s="23">
        <f t="shared" si="10"/>
        <v>29</v>
      </c>
    </row>
    <row r="39" spans="1:30" x14ac:dyDescent="0.25">
      <c r="A39" t="s">
        <v>9</v>
      </c>
      <c r="B39">
        <v>68659</v>
      </c>
      <c r="C39" s="1">
        <v>148387</v>
      </c>
      <c r="D39" s="7">
        <v>1878.63</v>
      </c>
      <c r="E39" s="7">
        <v>1493.14</v>
      </c>
      <c r="F39" s="4">
        <f t="shared" si="1"/>
        <v>6.1124889991199289</v>
      </c>
      <c r="G39" s="7">
        <v>7.64</v>
      </c>
      <c r="H39" s="7">
        <v>1686.34</v>
      </c>
      <c r="I39" s="7">
        <v>185.84</v>
      </c>
      <c r="J39" s="7">
        <v>9.89</v>
      </c>
      <c r="K39" s="5">
        <f t="shared" si="2"/>
        <v>0.40937145874599357</v>
      </c>
      <c r="L39" s="7">
        <v>124.99</v>
      </c>
      <c r="M39" s="7">
        <v>88.54</v>
      </c>
      <c r="N39" s="7">
        <v>0.51</v>
      </c>
      <c r="O39" s="7">
        <v>0.45</v>
      </c>
      <c r="P39" s="6">
        <f t="shared" si="12"/>
        <v>0.90971435276887458</v>
      </c>
      <c r="Q39" s="7">
        <v>3.99</v>
      </c>
      <c r="R39" s="7">
        <v>2.66</v>
      </c>
      <c r="S39" s="7">
        <v>0.97</v>
      </c>
      <c r="T39" s="7">
        <v>2.82</v>
      </c>
      <c r="U39" s="7">
        <v>1.01</v>
      </c>
      <c r="V39" s="7">
        <v>58.23</v>
      </c>
      <c r="X39" s="23">
        <f t="shared" si="4"/>
        <v>48</v>
      </c>
      <c r="Y39" s="23">
        <f t="shared" si="5"/>
        <v>252</v>
      </c>
      <c r="Z39" s="23">
        <f t="shared" si="6"/>
        <v>19</v>
      </c>
      <c r="AA39" s="23">
        <f t="shared" si="7"/>
        <v>42</v>
      </c>
      <c r="AB39" s="23">
        <f t="shared" si="8"/>
        <v>98</v>
      </c>
      <c r="AC39" s="24">
        <f t="shared" si="9"/>
        <v>91.8</v>
      </c>
      <c r="AD39" s="23">
        <f t="shared" si="10"/>
        <v>30</v>
      </c>
    </row>
    <row r="40" spans="1:30" x14ac:dyDescent="0.25">
      <c r="A40" t="s">
        <v>288</v>
      </c>
      <c r="B40">
        <v>24312</v>
      </c>
      <c r="C40" s="1">
        <v>54493</v>
      </c>
      <c r="D40" s="7">
        <v>641.63</v>
      </c>
      <c r="E40" s="7">
        <v>517.69000000000005</v>
      </c>
      <c r="F40" s="4">
        <f t="shared" si="1"/>
        <v>4.3294779618630823</v>
      </c>
      <c r="G40" s="7">
        <v>2.77</v>
      </c>
      <c r="H40" s="7">
        <v>563.48</v>
      </c>
      <c r="I40" s="7">
        <v>63.01</v>
      </c>
      <c r="J40" s="7">
        <v>9.82</v>
      </c>
      <c r="K40" s="4">
        <f t="shared" si="2"/>
        <v>0.83630704897971408</v>
      </c>
      <c r="L40" s="7">
        <v>63.98</v>
      </c>
      <c r="M40" s="7">
        <v>91.87</v>
      </c>
      <c r="N40" s="7">
        <v>0.54</v>
      </c>
      <c r="O40" s="7">
        <v>0.47</v>
      </c>
      <c r="P40" s="6">
        <f t="shared" si="12"/>
        <v>1.7793766999568386</v>
      </c>
      <c r="Q40" s="7">
        <v>5.22</v>
      </c>
      <c r="R40" s="7">
        <v>2.34</v>
      </c>
      <c r="S40" s="7">
        <v>1.1299999999999999</v>
      </c>
      <c r="T40" s="7">
        <v>3.63</v>
      </c>
      <c r="U40" s="7">
        <v>0.74</v>
      </c>
      <c r="V40" s="7">
        <v>65.88</v>
      </c>
      <c r="X40" s="23">
        <f t="shared" si="4"/>
        <v>109</v>
      </c>
      <c r="Y40" s="23">
        <f t="shared" si="5"/>
        <v>110</v>
      </c>
      <c r="Z40" s="23">
        <f t="shared" si="6"/>
        <v>75</v>
      </c>
      <c r="AA40" s="23">
        <f t="shared" si="7"/>
        <v>85</v>
      </c>
      <c r="AB40" s="23">
        <f t="shared" si="8"/>
        <v>83</v>
      </c>
      <c r="AC40" s="24">
        <f t="shared" si="9"/>
        <v>92.4</v>
      </c>
      <c r="AD40" s="23">
        <f t="shared" si="10"/>
        <v>31</v>
      </c>
    </row>
    <row r="41" spans="1:30" x14ac:dyDescent="0.25">
      <c r="A41" t="s">
        <v>302</v>
      </c>
      <c r="B41">
        <v>63272</v>
      </c>
      <c r="C41" s="1">
        <v>39840</v>
      </c>
      <c r="D41" s="7">
        <v>423.97</v>
      </c>
      <c r="E41" s="7">
        <v>345.93</v>
      </c>
      <c r="F41" s="4">
        <f t="shared" si="1"/>
        <v>1.1123348017621146</v>
      </c>
      <c r="G41" s="7">
        <v>2.02</v>
      </c>
      <c r="H41" s="7">
        <v>383.13</v>
      </c>
      <c r="I41" s="7">
        <v>37.06</v>
      </c>
      <c r="J41" s="7">
        <v>8.74</v>
      </c>
      <c r="K41" s="4">
        <f t="shared" si="2"/>
        <v>0.32154910003819115</v>
      </c>
      <c r="L41" s="7">
        <v>181.6</v>
      </c>
      <c r="M41" s="7">
        <v>90.29</v>
      </c>
      <c r="N41" s="7">
        <v>0.57999999999999996</v>
      </c>
      <c r="O41" s="7">
        <v>0.17</v>
      </c>
      <c r="P41" s="6">
        <f t="shared" si="12"/>
        <v>1.8914652943423007</v>
      </c>
      <c r="Q41" s="7">
        <v>5.19</v>
      </c>
      <c r="R41" s="7">
        <v>2.33</v>
      </c>
      <c r="S41" s="7">
        <v>0.37</v>
      </c>
      <c r="T41" s="7">
        <v>4.54</v>
      </c>
      <c r="U41" s="7">
        <v>0.99</v>
      </c>
      <c r="V41" s="7">
        <v>77.13</v>
      </c>
      <c r="X41" s="23">
        <f t="shared" si="4"/>
        <v>50</v>
      </c>
      <c r="Y41" s="23">
        <f t="shared" si="5"/>
        <v>30</v>
      </c>
      <c r="Z41" s="23">
        <f t="shared" si="6"/>
        <v>79</v>
      </c>
      <c r="AA41" s="23">
        <f t="shared" si="7"/>
        <v>219</v>
      </c>
      <c r="AB41" s="23">
        <f t="shared" si="8"/>
        <v>89</v>
      </c>
      <c r="AC41" s="24">
        <f t="shared" si="9"/>
        <v>93.4</v>
      </c>
      <c r="AD41" s="23">
        <f t="shared" si="10"/>
        <v>32</v>
      </c>
    </row>
    <row r="42" spans="1:30" x14ac:dyDescent="0.25">
      <c r="A42" t="s">
        <v>18</v>
      </c>
      <c r="B42">
        <v>60247</v>
      </c>
      <c r="C42" s="1">
        <v>2290</v>
      </c>
      <c r="D42" s="7">
        <v>12.2</v>
      </c>
      <c r="E42" s="7">
        <v>7.55</v>
      </c>
      <c r="F42" s="4">
        <f t="shared" ref="F42:F73" si="13">G42/(L42/100)</f>
        <v>3.1786395422759059E-2</v>
      </c>
      <c r="G42" s="7">
        <v>0.08</v>
      </c>
      <c r="H42" s="7">
        <v>11.15</v>
      </c>
      <c r="I42" s="7">
        <v>1.05</v>
      </c>
      <c r="J42" s="7">
        <v>8.58</v>
      </c>
      <c r="K42" s="5">
        <f t="shared" si="2"/>
        <v>0.42101185990409357</v>
      </c>
      <c r="L42" s="7">
        <v>251.68</v>
      </c>
      <c r="M42" s="7">
        <v>67.77</v>
      </c>
      <c r="N42" s="7">
        <v>1.03</v>
      </c>
      <c r="O42" s="7">
        <v>0.8</v>
      </c>
      <c r="P42" s="6">
        <f t="shared" si="12"/>
        <v>0.52626482488011694</v>
      </c>
      <c r="Q42" s="7">
        <v>6.25</v>
      </c>
      <c r="R42" s="7">
        <v>2.58</v>
      </c>
      <c r="S42" s="7">
        <v>0.01</v>
      </c>
      <c r="T42" s="7">
        <v>5.0599999999999996</v>
      </c>
      <c r="U42" s="7">
        <v>1.51</v>
      </c>
      <c r="V42" s="7">
        <v>78.150000000000006</v>
      </c>
      <c r="X42" s="23">
        <f t="shared" si="4"/>
        <v>7</v>
      </c>
      <c r="Y42" s="23">
        <f t="shared" si="5"/>
        <v>14</v>
      </c>
      <c r="Z42" s="23">
        <f t="shared" si="6"/>
        <v>29</v>
      </c>
      <c r="AA42" s="23">
        <f t="shared" si="7"/>
        <v>230</v>
      </c>
      <c r="AB42" s="23">
        <f t="shared" si="8"/>
        <v>200</v>
      </c>
      <c r="AC42" s="24">
        <f t="shared" si="9"/>
        <v>96</v>
      </c>
      <c r="AD42" s="23">
        <f t="shared" si="10"/>
        <v>33</v>
      </c>
    </row>
    <row r="43" spans="1:30" x14ac:dyDescent="0.25">
      <c r="A43" t="s">
        <v>172</v>
      </c>
      <c r="B43">
        <v>67890</v>
      </c>
      <c r="C43" s="1">
        <v>7982</v>
      </c>
      <c r="D43" s="7">
        <v>96.22</v>
      </c>
      <c r="E43" s="7">
        <v>68.61</v>
      </c>
      <c r="F43" s="4">
        <f t="shared" si="13"/>
        <v>0.1110494169905608</v>
      </c>
      <c r="G43" s="7">
        <v>0.04</v>
      </c>
      <c r="H43" s="7">
        <v>82.02</v>
      </c>
      <c r="I43" s="7">
        <v>13.85</v>
      </c>
      <c r="J43" s="7">
        <v>14.39</v>
      </c>
      <c r="K43" s="4">
        <f t="shared" si="2"/>
        <v>0.16185602243194985</v>
      </c>
      <c r="L43" s="7">
        <v>36.020000000000003</v>
      </c>
      <c r="M43" s="7">
        <v>83.64</v>
      </c>
      <c r="N43" s="7">
        <v>0.06</v>
      </c>
      <c r="O43" s="7">
        <v>0.12</v>
      </c>
      <c r="P43" s="6">
        <f t="shared" si="12"/>
        <v>1.3488001869329156</v>
      </c>
      <c r="Q43" s="7">
        <v>4.5</v>
      </c>
      <c r="R43" s="7">
        <v>2.48</v>
      </c>
      <c r="S43" s="7">
        <v>0.41</v>
      </c>
      <c r="T43" s="7">
        <v>3.55</v>
      </c>
      <c r="U43" s="7">
        <v>0.88</v>
      </c>
      <c r="V43" s="7">
        <v>68.599999999999994</v>
      </c>
      <c r="X43" s="23">
        <f t="shared" si="4"/>
        <v>70</v>
      </c>
      <c r="Y43" s="23">
        <f t="shared" si="5"/>
        <v>123</v>
      </c>
      <c r="Z43" s="23">
        <f t="shared" si="6"/>
        <v>45</v>
      </c>
      <c r="AA43" s="23">
        <f t="shared" si="7"/>
        <v>117</v>
      </c>
      <c r="AB43" s="23">
        <f t="shared" si="8"/>
        <v>125</v>
      </c>
      <c r="AC43" s="24">
        <f t="shared" si="9"/>
        <v>96</v>
      </c>
      <c r="AD43" s="23">
        <f t="shared" si="10"/>
        <v>33</v>
      </c>
    </row>
    <row r="44" spans="1:30" x14ac:dyDescent="0.25">
      <c r="A44" t="s">
        <v>356</v>
      </c>
      <c r="B44">
        <v>68442</v>
      </c>
      <c r="C44" s="1">
        <v>18795</v>
      </c>
      <c r="D44" s="7">
        <v>204.97</v>
      </c>
      <c r="E44" s="7">
        <v>161.38</v>
      </c>
      <c r="F44" s="4">
        <f t="shared" si="13"/>
        <v>1.2884511602806259</v>
      </c>
      <c r="G44" s="7">
        <v>1.91</v>
      </c>
      <c r="H44" s="7">
        <v>188.28</v>
      </c>
      <c r="I44" s="7">
        <v>18.16</v>
      </c>
      <c r="J44" s="7">
        <v>8.86</v>
      </c>
      <c r="K44" s="4">
        <f t="shared" si="2"/>
        <v>0.79839581130290371</v>
      </c>
      <c r="L44" s="7">
        <v>148.24</v>
      </c>
      <c r="M44" s="7">
        <v>85.71</v>
      </c>
      <c r="N44" s="7">
        <v>1.18</v>
      </c>
      <c r="O44" s="7">
        <v>0.53</v>
      </c>
      <c r="P44" s="6">
        <f t="shared" si="12"/>
        <v>1.5064071911375541</v>
      </c>
      <c r="Q44" s="7">
        <v>5.54</v>
      </c>
      <c r="R44" s="7">
        <v>2.4</v>
      </c>
      <c r="S44" s="7">
        <v>0.88</v>
      </c>
      <c r="T44" s="7">
        <v>4.26</v>
      </c>
      <c r="U44" s="7">
        <v>0.65</v>
      </c>
      <c r="V44" s="7">
        <v>69.55</v>
      </c>
      <c r="X44" s="23">
        <f t="shared" si="4"/>
        <v>137</v>
      </c>
      <c r="Y44" s="23">
        <f t="shared" si="5"/>
        <v>42</v>
      </c>
      <c r="Z44" s="23">
        <f t="shared" si="6"/>
        <v>62</v>
      </c>
      <c r="AA44" s="23">
        <f t="shared" si="7"/>
        <v>127</v>
      </c>
      <c r="AB44" s="23">
        <f t="shared" si="8"/>
        <v>113</v>
      </c>
      <c r="AC44" s="24">
        <f t="shared" si="9"/>
        <v>96.2</v>
      </c>
      <c r="AD44" s="23">
        <f t="shared" si="10"/>
        <v>35</v>
      </c>
    </row>
    <row r="45" spans="1:30" x14ac:dyDescent="0.25">
      <c r="A45" t="s">
        <v>112</v>
      </c>
      <c r="B45">
        <v>9805</v>
      </c>
      <c r="C45" s="1">
        <v>1004</v>
      </c>
      <c r="D45" s="7">
        <v>9.74</v>
      </c>
      <c r="E45" s="7">
        <v>7.91</v>
      </c>
      <c r="F45" s="4">
        <f t="shared" si="13"/>
        <v>6.2639821029082762E-2</v>
      </c>
      <c r="G45" s="7">
        <v>0.35</v>
      </c>
      <c r="H45" s="7">
        <v>7.68</v>
      </c>
      <c r="I45" s="7">
        <v>2.08</v>
      </c>
      <c r="J45" s="7">
        <v>21.32</v>
      </c>
      <c r="K45" s="4">
        <f t="shared" si="2"/>
        <v>0.79190671338916252</v>
      </c>
      <c r="L45" s="7">
        <v>558.75</v>
      </c>
      <c r="M45" s="7">
        <v>103.11</v>
      </c>
      <c r="N45" s="7">
        <v>4.4400000000000004</v>
      </c>
      <c r="O45" s="7">
        <v>0.04</v>
      </c>
      <c r="P45" s="6">
        <v>2</v>
      </c>
      <c r="Q45" s="7">
        <v>4.76</v>
      </c>
      <c r="R45" s="7">
        <v>1.76</v>
      </c>
      <c r="S45" s="7">
        <v>0.44</v>
      </c>
      <c r="T45" s="7">
        <v>3.65</v>
      </c>
      <c r="U45" s="7">
        <v>1.1299999999999999</v>
      </c>
      <c r="V45" s="7">
        <v>53.56</v>
      </c>
      <c r="X45" s="23">
        <f t="shared" si="4"/>
        <v>34</v>
      </c>
      <c r="Y45" s="23">
        <f t="shared" si="5"/>
        <v>103</v>
      </c>
      <c r="Z45" s="23">
        <f t="shared" si="6"/>
        <v>297</v>
      </c>
      <c r="AA45" s="23">
        <f t="shared" si="7"/>
        <v>25</v>
      </c>
      <c r="AB45" s="23">
        <f t="shared" si="8"/>
        <v>26</v>
      </c>
      <c r="AC45" s="24">
        <f t="shared" si="9"/>
        <v>97</v>
      </c>
      <c r="AD45" s="23">
        <f t="shared" si="10"/>
        <v>36</v>
      </c>
    </row>
    <row r="46" spans="1:30" x14ac:dyDescent="0.25">
      <c r="A46" t="s">
        <v>338</v>
      </c>
      <c r="B46">
        <v>9348</v>
      </c>
      <c r="C46" s="1">
        <v>7970</v>
      </c>
      <c r="D46" s="7">
        <v>76.73</v>
      </c>
      <c r="E46" s="7">
        <v>60.61</v>
      </c>
      <c r="F46" s="4">
        <f t="shared" si="13"/>
        <v>0.24392368673229375</v>
      </c>
      <c r="G46" s="7">
        <v>0.56000000000000005</v>
      </c>
      <c r="H46" s="7">
        <v>65.98</v>
      </c>
      <c r="I46" s="7">
        <v>10.62</v>
      </c>
      <c r="J46" s="7">
        <v>13.84</v>
      </c>
      <c r="K46" s="4">
        <f t="shared" si="2"/>
        <v>0.4024479239932251</v>
      </c>
      <c r="L46" s="7">
        <v>229.58</v>
      </c>
      <c r="M46" s="7">
        <v>91.86</v>
      </c>
      <c r="N46" s="7">
        <v>0.92</v>
      </c>
      <c r="O46" s="7">
        <v>0.14000000000000001</v>
      </c>
      <c r="P46" s="6">
        <f t="shared" ref="P46:P51" si="14">K46/O46</f>
        <v>2.8746280285230363</v>
      </c>
      <c r="Q46" s="7">
        <v>5.4</v>
      </c>
      <c r="R46" s="7">
        <v>2.19</v>
      </c>
      <c r="S46" s="7">
        <v>0.41</v>
      </c>
      <c r="T46" s="7">
        <v>4.4000000000000004</v>
      </c>
      <c r="U46" s="7">
        <v>1.1299999999999999</v>
      </c>
      <c r="V46" s="7">
        <v>74.08</v>
      </c>
      <c r="X46" s="23">
        <f t="shared" si="4"/>
        <v>34</v>
      </c>
      <c r="Y46" s="23">
        <f t="shared" si="5"/>
        <v>38</v>
      </c>
      <c r="Z46" s="23">
        <f t="shared" si="6"/>
        <v>146</v>
      </c>
      <c r="AA46" s="23">
        <f t="shared" si="7"/>
        <v>187</v>
      </c>
      <c r="AB46" s="23">
        <f t="shared" si="8"/>
        <v>84</v>
      </c>
      <c r="AC46" s="24">
        <f t="shared" si="9"/>
        <v>97.8</v>
      </c>
      <c r="AD46" s="23">
        <f t="shared" si="10"/>
        <v>37</v>
      </c>
    </row>
    <row r="47" spans="1:30" x14ac:dyDescent="0.25">
      <c r="A47" t="s">
        <v>358</v>
      </c>
      <c r="B47">
        <v>68324</v>
      </c>
      <c r="C47" s="1">
        <v>8554</v>
      </c>
      <c r="D47" s="7">
        <v>123.94</v>
      </c>
      <c r="E47" s="7">
        <v>90.83</v>
      </c>
      <c r="F47" s="4">
        <f t="shared" si="13"/>
        <v>0.27952480782669459</v>
      </c>
      <c r="G47" s="7">
        <v>0.04</v>
      </c>
      <c r="H47" s="7">
        <v>110.44</v>
      </c>
      <c r="I47" s="7">
        <v>13.6</v>
      </c>
      <c r="J47" s="7">
        <v>10.98</v>
      </c>
      <c r="K47" s="4">
        <f t="shared" si="2"/>
        <v>0.30774502678266497</v>
      </c>
      <c r="L47" s="7">
        <v>14.31</v>
      </c>
      <c r="M47" s="7">
        <v>82.24</v>
      </c>
      <c r="N47" s="7">
        <v>0.04</v>
      </c>
      <c r="O47" s="7">
        <v>0.12</v>
      </c>
      <c r="P47" s="6">
        <f t="shared" si="14"/>
        <v>2.5645418898555414</v>
      </c>
      <c r="Q47" s="7">
        <v>4.53</v>
      </c>
      <c r="R47" s="7">
        <v>2.56</v>
      </c>
      <c r="S47" s="7">
        <v>0.94</v>
      </c>
      <c r="T47" s="7">
        <v>3.13</v>
      </c>
      <c r="U47" s="7">
        <v>0.88</v>
      </c>
      <c r="V47" s="7">
        <v>62.06</v>
      </c>
      <c r="X47" s="23">
        <f t="shared" si="4"/>
        <v>70</v>
      </c>
      <c r="Y47" s="23">
        <f t="shared" si="5"/>
        <v>196</v>
      </c>
      <c r="Z47" s="23">
        <f t="shared" si="6"/>
        <v>32</v>
      </c>
      <c r="AA47" s="23">
        <f t="shared" si="7"/>
        <v>61</v>
      </c>
      <c r="AB47" s="23">
        <f t="shared" si="8"/>
        <v>131</v>
      </c>
      <c r="AC47" s="24">
        <f t="shared" si="9"/>
        <v>98</v>
      </c>
      <c r="AD47" s="23">
        <f t="shared" si="10"/>
        <v>38</v>
      </c>
    </row>
    <row r="48" spans="1:30" x14ac:dyDescent="0.25">
      <c r="A48" t="s">
        <v>320</v>
      </c>
      <c r="B48">
        <v>9327</v>
      </c>
      <c r="C48" s="1">
        <v>8533</v>
      </c>
      <c r="D48" s="7">
        <v>67.430000000000007</v>
      </c>
      <c r="E48" s="7">
        <v>56.37</v>
      </c>
      <c r="F48" s="4">
        <f t="shared" si="13"/>
        <v>0.34432123145475724</v>
      </c>
      <c r="G48" s="7">
        <v>0.68</v>
      </c>
      <c r="H48" s="7">
        <v>60.17</v>
      </c>
      <c r="I48" s="7">
        <v>6.69</v>
      </c>
      <c r="J48" s="7">
        <v>9.92</v>
      </c>
      <c r="K48" s="4">
        <f t="shared" si="2"/>
        <v>0.6108235434712741</v>
      </c>
      <c r="L48" s="7">
        <v>197.49</v>
      </c>
      <c r="M48" s="7">
        <v>93.69</v>
      </c>
      <c r="N48" s="7">
        <v>1.21</v>
      </c>
      <c r="O48" s="7">
        <v>0.38</v>
      </c>
      <c r="P48" s="6">
        <f t="shared" si="14"/>
        <v>1.6074303775559844</v>
      </c>
      <c r="Q48" s="7">
        <v>5.54</v>
      </c>
      <c r="R48" s="7">
        <v>2.31</v>
      </c>
      <c r="S48" s="7">
        <v>0.55000000000000004</v>
      </c>
      <c r="T48" s="7">
        <v>4.66</v>
      </c>
      <c r="U48" s="7">
        <v>0.74</v>
      </c>
      <c r="V48" s="7">
        <v>75.83</v>
      </c>
      <c r="X48" s="23">
        <f t="shared" si="4"/>
        <v>109</v>
      </c>
      <c r="Y48" s="23">
        <f t="shared" si="5"/>
        <v>25</v>
      </c>
      <c r="Z48" s="23">
        <f t="shared" si="6"/>
        <v>86</v>
      </c>
      <c r="AA48" s="23">
        <f t="shared" si="7"/>
        <v>203</v>
      </c>
      <c r="AB48" s="23">
        <f t="shared" si="8"/>
        <v>69</v>
      </c>
      <c r="AC48" s="24">
        <f t="shared" si="9"/>
        <v>98.4</v>
      </c>
      <c r="AD48" s="23">
        <f t="shared" si="10"/>
        <v>39</v>
      </c>
    </row>
    <row r="49" spans="1:30" x14ac:dyDescent="0.25">
      <c r="A49" t="s">
        <v>342</v>
      </c>
      <c r="B49">
        <v>13190</v>
      </c>
      <c r="C49" s="1">
        <v>9561</v>
      </c>
      <c r="D49" s="7">
        <v>115.55</v>
      </c>
      <c r="E49" s="7">
        <v>74.680000000000007</v>
      </c>
      <c r="F49" s="4">
        <f t="shared" si="13"/>
        <v>0.42075736325385693</v>
      </c>
      <c r="G49" s="7">
        <v>0.27</v>
      </c>
      <c r="H49" s="7">
        <v>101.71</v>
      </c>
      <c r="I49" s="7">
        <v>13.24</v>
      </c>
      <c r="J49" s="7">
        <v>11.46</v>
      </c>
      <c r="K49" s="4">
        <f t="shared" si="2"/>
        <v>0.56341371619423797</v>
      </c>
      <c r="L49" s="7">
        <v>64.17</v>
      </c>
      <c r="M49" s="7">
        <v>73.430000000000007</v>
      </c>
      <c r="N49" s="7">
        <v>0.36</v>
      </c>
      <c r="O49" s="7">
        <v>0.08</v>
      </c>
      <c r="P49" s="6">
        <f t="shared" si="14"/>
        <v>7.0426714524279745</v>
      </c>
      <c r="Q49" s="7">
        <v>4.92</v>
      </c>
      <c r="R49" s="7">
        <v>2.5299999999999998</v>
      </c>
      <c r="S49" s="7">
        <v>0.68</v>
      </c>
      <c r="T49" s="7">
        <v>3.46</v>
      </c>
      <c r="U49" s="7">
        <v>0.95</v>
      </c>
      <c r="V49" s="7">
        <v>66.790000000000006</v>
      </c>
      <c r="X49" s="23">
        <f t="shared" si="4"/>
        <v>59</v>
      </c>
      <c r="Y49" s="23">
        <f t="shared" si="5"/>
        <v>135</v>
      </c>
      <c r="Z49" s="23">
        <f t="shared" si="6"/>
        <v>36</v>
      </c>
      <c r="AA49" s="23">
        <f t="shared" si="7"/>
        <v>94</v>
      </c>
      <c r="AB49" s="23">
        <f t="shared" si="8"/>
        <v>170</v>
      </c>
      <c r="AC49" s="24">
        <f t="shared" si="9"/>
        <v>98.8</v>
      </c>
      <c r="AD49" s="23">
        <f t="shared" si="10"/>
        <v>40</v>
      </c>
    </row>
    <row r="50" spans="1:30" x14ac:dyDescent="0.25">
      <c r="A50" t="s">
        <v>297</v>
      </c>
      <c r="B50">
        <v>60717</v>
      </c>
      <c r="C50" s="1">
        <v>67634</v>
      </c>
      <c r="D50" s="7">
        <v>830.02</v>
      </c>
      <c r="E50" s="7">
        <v>678.57</v>
      </c>
      <c r="F50" s="4">
        <f t="shared" si="13"/>
        <v>3.9246196403872751</v>
      </c>
      <c r="G50" s="7">
        <v>6.81</v>
      </c>
      <c r="H50" s="7">
        <v>703.6</v>
      </c>
      <c r="I50" s="7">
        <v>73.62</v>
      </c>
      <c r="J50" s="7">
        <v>8.8699999999999992</v>
      </c>
      <c r="K50" s="4">
        <f t="shared" si="2"/>
        <v>0.57836621724910842</v>
      </c>
      <c r="L50" s="7">
        <v>173.52</v>
      </c>
      <c r="M50" s="7">
        <v>96.44</v>
      </c>
      <c r="N50" s="7">
        <v>1</v>
      </c>
      <c r="O50" s="7">
        <v>0.17</v>
      </c>
      <c r="P50" s="6">
        <f t="shared" si="14"/>
        <v>3.4021542191124023</v>
      </c>
      <c r="Q50" s="7">
        <v>4.38</v>
      </c>
      <c r="R50" s="7">
        <v>2.33</v>
      </c>
      <c r="S50" s="7">
        <v>0.79</v>
      </c>
      <c r="T50" s="7">
        <v>3.33</v>
      </c>
      <c r="U50" s="7">
        <v>0.87</v>
      </c>
      <c r="V50" s="7">
        <v>69.77</v>
      </c>
      <c r="X50" s="23">
        <f t="shared" si="4"/>
        <v>73</v>
      </c>
      <c r="Y50" s="23">
        <f t="shared" si="5"/>
        <v>163</v>
      </c>
      <c r="Z50" s="23">
        <f t="shared" si="6"/>
        <v>79</v>
      </c>
      <c r="AA50" s="23">
        <f t="shared" si="7"/>
        <v>131</v>
      </c>
      <c r="AB50" s="23">
        <f t="shared" si="8"/>
        <v>53</v>
      </c>
      <c r="AC50" s="24">
        <f t="shared" si="9"/>
        <v>99.8</v>
      </c>
      <c r="AD50" s="23">
        <f t="shared" si="10"/>
        <v>41</v>
      </c>
    </row>
    <row r="51" spans="1:30" x14ac:dyDescent="0.25">
      <c r="A51" t="s">
        <v>311</v>
      </c>
      <c r="B51">
        <v>68375</v>
      </c>
      <c r="C51" s="1">
        <v>278664</v>
      </c>
      <c r="D51" s="7">
        <v>3699.55</v>
      </c>
      <c r="E51" s="7">
        <v>3036.41</v>
      </c>
      <c r="F51" s="4">
        <f t="shared" si="13"/>
        <v>9.6200028252578029</v>
      </c>
      <c r="G51" s="7">
        <v>6.81</v>
      </c>
      <c r="H51" s="7">
        <v>3021.02</v>
      </c>
      <c r="I51" s="7">
        <v>448.63</v>
      </c>
      <c r="J51" s="7">
        <v>12.13</v>
      </c>
      <c r="K51" s="4">
        <f t="shared" si="2"/>
        <v>0.31682160265767151</v>
      </c>
      <c r="L51" s="7">
        <v>70.790000000000006</v>
      </c>
      <c r="M51" s="7">
        <v>100.51</v>
      </c>
      <c r="N51" s="7">
        <v>0.22</v>
      </c>
      <c r="O51" s="7">
        <v>0.33</v>
      </c>
      <c r="P51" s="6">
        <f t="shared" si="14"/>
        <v>0.96006546259900449</v>
      </c>
      <c r="Q51" s="7">
        <v>4.03</v>
      </c>
      <c r="R51" s="7">
        <v>2.33</v>
      </c>
      <c r="S51" s="7">
        <v>1.36</v>
      </c>
      <c r="T51" s="7">
        <v>2.4900000000000002</v>
      </c>
      <c r="U51" s="7">
        <v>1.03</v>
      </c>
      <c r="V51" s="7">
        <v>58.36</v>
      </c>
      <c r="X51" s="23">
        <f t="shared" si="4"/>
        <v>44</v>
      </c>
      <c r="Y51" s="23">
        <f t="shared" si="5"/>
        <v>299</v>
      </c>
      <c r="Z51" s="23">
        <f t="shared" si="6"/>
        <v>79</v>
      </c>
      <c r="AA51" s="23">
        <f t="shared" si="7"/>
        <v>43</v>
      </c>
      <c r="AB51" s="23">
        <f t="shared" si="8"/>
        <v>37</v>
      </c>
      <c r="AC51" s="24">
        <f t="shared" si="9"/>
        <v>100.4</v>
      </c>
      <c r="AD51" s="23">
        <f t="shared" si="10"/>
        <v>42</v>
      </c>
    </row>
    <row r="52" spans="1:30" x14ac:dyDescent="0.25">
      <c r="A52" t="s">
        <v>127</v>
      </c>
      <c r="B52">
        <v>1236</v>
      </c>
      <c r="C52">
        <v>916</v>
      </c>
      <c r="D52" s="7">
        <v>11.54</v>
      </c>
      <c r="E52" s="7">
        <v>7.7</v>
      </c>
      <c r="F52" s="4">
        <f t="shared" si="13"/>
        <v>7.5046904315197005E-2</v>
      </c>
      <c r="G52" s="7">
        <v>0.02</v>
      </c>
      <c r="H52" s="7">
        <v>9.09</v>
      </c>
      <c r="I52" s="7">
        <v>2.4300000000000002</v>
      </c>
      <c r="J52" s="7">
        <v>21.02</v>
      </c>
      <c r="K52" s="4">
        <f t="shared" si="2"/>
        <v>0.97463512097658445</v>
      </c>
      <c r="L52" s="7">
        <v>26.65</v>
      </c>
      <c r="M52" s="7">
        <v>84.72</v>
      </c>
      <c r="N52" s="7">
        <v>0.2</v>
      </c>
      <c r="O52" s="7">
        <v>0</v>
      </c>
      <c r="P52" s="6">
        <v>5</v>
      </c>
      <c r="Q52" s="7">
        <v>4.53</v>
      </c>
      <c r="R52" s="7">
        <v>2.31</v>
      </c>
      <c r="S52" s="7">
        <v>0.49</v>
      </c>
      <c r="T52" s="7">
        <v>3.24</v>
      </c>
      <c r="U52" s="7">
        <v>0.98</v>
      </c>
      <c r="V52" s="7">
        <v>63.43</v>
      </c>
      <c r="X52" s="23">
        <f t="shared" si="4"/>
        <v>53</v>
      </c>
      <c r="Y52" s="23">
        <f t="shared" si="5"/>
        <v>178</v>
      </c>
      <c r="Z52" s="23">
        <f t="shared" si="6"/>
        <v>86</v>
      </c>
      <c r="AA52" s="23">
        <f t="shared" si="7"/>
        <v>70</v>
      </c>
      <c r="AB52" s="23">
        <f t="shared" si="8"/>
        <v>120</v>
      </c>
      <c r="AC52" s="24">
        <f t="shared" si="9"/>
        <v>101.4</v>
      </c>
      <c r="AD52" s="23">
        <f t="shared" si="10"/>
        <v>43</v>
      </c>
    </row>
    <row r="53" spans="1:30" x14ac:dyDescent="0.25">
      <c r="A53" t="s">
        <v>352</v>
      </c>
      <c r="B53">
        <v>4261</v>
      </c>
      <c r="C53" s="1">
        <v>14300</v>
      </c>
      <c r="D53" s="7">
        <v>191.92</v>
      </c>
      <c r="E53" s="7">
        <v>158.72</v>
      </c>
      <c r="F53" s="4">
        <f t="shared" si="13"/>
        <v>1.5238028514379791</v>
      </c>
      <c r="G53" s="7">
        <v>4.3499999999999996</v>
      </c>
      <c r="H53" s="7">
        <v>159.52000000000001</v>
      </c>
      <c r="I53" s="7">
        <v>26.36</v>
      </c>
      <c r="J53" s="7">
        <v>13.74</v>
      </c>
      <c r="K53" s="4">
        <f t="shared" si="2"/>
        <v>0.96005724006929127</v>
      </c>
      <c r="L53" s="7">
        <v>285.47000000000003</v>
      </c>
      <c r="M53" s="7">
        <v>99.5</v>
      </c>
      <c r="N53" s="7">
        <v>2.74</v>
      </c>
      <c r="O53" s="7">
        <v>0.57999999999999996</v>
      </c>
      <c r="P53" s="6">
        <f t="shared" ref="P53:P65" si="15">K53/O53</f>
        <v>1.6552711035677437</v>
      </c>
      <c r="Q53" s="7">
        <v>5.7</v>
      </c>
      <c r="R53" s="7">
        <v>2.2999999999999998</v>
      </c>
      <c r="S53" s="7">
        <v>1.18</v>
      </c>
      <c r="T53" s="7">
        <v>4.1399999999999997</v>
      </c>
      <c r="U53" s="7">
        <v>0.34</v>
      </c>
      <c r="V53" s="7">
        <v>66.55</v>
      </c>
      <c r="X53" s="23">
        <f t="shared" si="4"/>
        <v>237</v>
      </c>
      <c r="Y53" s="23">
        <f t="shared" si="5"/>
        <v>52</v>
      </c>
      <c r="Z53" s="23">
        <f t="shared" si="6"/>
        <v>89</v>
      </c>
      <c r="AA53" s="23">
        <f t="shared" si="7"/>
        <v>92</v>
      </c>
      <c r="AB53" s="23">
        <f t="shared" si="8"/>
        <v>41</v>
      </c>
      <c r="AC53" s="24">
        <f t="shared" si="9"/>
        <v>102.2</v>
      </c>
      <c r="AD53" s="23">
        <f t="shared" si="10"/>
        <v>44</v>
      </c>
    </row>
    <row r="54" spans="1:30" x14ac:dyDescent="0.25">
      <c r="A54" t="s">
        <v>186</v>
      </c>
      <c r="B54">
        <v>66706</v>
      </c>
      <c r="C54" s="1">
        <v>13274</v>
      </c>
      <c r="D54" s="7">
        <v>309.69</v>
      </c>
      <c r="E54" s="7">
        <v>176.8</v>
      </c>
      <c r="F54" s="4">
        <f t="shared" si="13"/>
        <v>0.33289223389297823</v>
      </c>
      <c r="G54" s="7">
        <v>1.61</v>
      </c>
      <c r="H54" s="7">
        <v>214.53</v>
      </c>
      <c r="I54" s="7">
        <v>45.9</v>
      </c>
      <c r="J54" s="7">
        <v>14.82</v>
      </c>
      <c r="K54" s="4">
        <f t="shared" si="2"/>
        <v>0.18828746260915058</v>
      </c>
      <c r="L54" s="7">
        <v>483.64</v>
      </c>
      <c r="M54" s="7">
        <v>82.41</v>
      </c>
      <c r="N54" s="7">
        <v>0.91</v>
      </c>
      <c r="O54" s="7">
        <v>0.12</v>
      </c>
      <c r="P54" s="6">
        <f t="shared" si="15"/>
        <v>1.5690621884095883</v>
      </c>
      <c r="Q54" s="7">
        <v>4.7</v>
      </c>
      <c r="R54" s="7">
        <v>2.67</v>
      </c>
      <c r="S54" s="7">
        <v>1.1299999999999999</v>
      </c>
      <c r="T54" s="7">
        <v>2.78</v>
      </c>
      <c r="U54" s="7">
        <v>0.97</v>
      </c>
      <c r="V54" s="7">
        <v>60.97</v>
      </c>
      <c r="X54" s="23">
        <f t="shared" si="4"/>
        <v>55</v>
      </c>
      <c r="Y54" s="23">
        <f t="shared" si="5"/>
        <v>258</v>
      </c>
      <c r="Z54" s="23">
        <f t="shared" si="6"/>
        <v>18</v>
      </c>
      <c r="AA54" s="23">
        <f t="shared" si="7"/>
        <v>55</v>
      </c>
      <c r="AB54" s="23">
        <f t="shared" si="8"/>
        <v>129</v>
      </c>
      <c r="AC54" s="24">
        <f t="shared" si="9"/>
        <v>103</v>
      </c>
      <c r="AD54" s="23">
        <f t="shared" si="10"/>
        <v>45</v>
      </c>
    </row>
    <row r="55" spans="1:30" x14ac:dyDescent="0.25">
      <c r="A55" s="25" t="s">
        <v>24</v>
      </c>
      <c r="B55" s="25">
        <v>68511</v>
      </c>
      <c r="C55" s="26">
        <v>59155</v>
      </c>
      <c r="D55" s="27">
        <v>688.75</v>
      </c>
      <c r="E55" s="27">
        <v>549.89</v>
      </c>
      <c r="F55" s="5">
        <f t="shared" si="13"/>
        <v>3.516100957354221</v>
      </c>
      <c r="G55" s="27">
        <v>4.04</v>
      </c>
      <c r="H55" s="27">
        <v>596.84</v>
      </c>
      <c r="I55" s="27">
        <v>66.27</v>
      </c>
      <c r="J55" s="27">
        <v>9.6199999999999992</v>
      </c>
      <c r="K55" s="5">
        <f t="shared" si="2"/>
        <v>0.63941896694870259</v>
      </c>
      <c r="L55" s="27">
        <v>114.9</v>
      </c>
      <c r="M55" s="27">
        <v>92.13</v>
      </c>
      <c r="N55" s="27">
        <v>0.73</v>
      </c>
      <c r="O55" s="27">
        <v>0.22</v>
      </c>
      <c r="P55" s="28">
        <f t="shared" si="15"/>
        <v>2.9064498497668301</v>
      </c>
      <c r="Q55" s="27">
        <v>3.79</v>
      </c>
      <c r="R55" s="27">
        <v>2.72</v>
      </c>
      <c r="S55" s="27">
        <v>1.18</v>
      </c>
      <c r="T55" s="27">
        <v>2.44</v>
      </c>
      <c r="U55" s="27">
        <v>0.82</v>
      </c>
      <c r="V55" s="27">
        <v>55.16</v>
      </c>
      <c r="X55" s="23">
        <f t="shared" si="4"/>
        <v>86</v>
      </c>
      <c r="Y55" s="23">
        <f t="shared" si="5"/>
        <v>304</v>
      </c>
      <c r="Z55" s="23">
        <f t="shared" si="6"/>
        <v>15</v>
      </c>
      <c r="AA55" s="23">
        <f t="shared" si="7"/>
        <v>34</v>
      </c>
      <c r="AB55" s="23">
        <f t="shared" si="8"/>
        <v>81</v>
      </c>
      <c r="AC55" s="24">
        <f t="shared" si="9"/>
        <v>104</v>
      </c>
      <c r="AD55" s="23">
        <f t="shared" si="10"/>
        <v>46</v>
      </c>
    </row>
    <row r="56" spans="1:30" x14ac:dyDescent="0.25">
      <c r="A56" t="s">
        <v>287</v>
      </c>
      <c r="B56">
        <v>19263</v>
      </c>
      <c r="C56" s="1">
        <v>90409</v>
      </c>
      <c r="D56" s="7">
        <v>1324.8</v>
      </c>
      <c r="E56" s="7">
        <v>967.42</v>
      </c>
      <c r="F56" s="4">
        <f t="shared" si="13"/>
        <v>3.0458185637390045</v>
      </c>
      <c r="G56" s="7">
        <v>2.3199999999999998</v>
      </c>
      <c r="H56" s="7">
        <v>1126.1500000000001</v>
      </c>
      <c r="I56" s="7">
        <v>173.49</v>
      </c>
      <c r="J56" s="7">
        <v>13.1</v>
      </c>
      <c r="K56" s="4">
        <f t="shared" si="2"/>
        <v>0.31483932146730526</v>
      </c>
      <c r="L56" s="7">
        <v>76.17</v>
      </c>
      <c r="M56" s="7">
        <v>85.9</v>
      </c>
      <c r="N56" s="7">
        <v>0.24</v>
      </c>
      <c r="O56" s="7">
        <v>0.08</v>
      </c>
      <c r="P56" s="6">
        <f t="shared" si="15"/>
        <v>3.9354915183413155</v>
      </c>
      <c r="Q56" s="7">
        <v>3.9</v>
      </c>
      <c r="R56" s="7">
        <v>2.46</v>
      </c>
      <c r="S56" s="7">
        <v>0.98</v>
      </c>
      <c r="T56" s="7">
        <v>2.62</v>
      </c>
      <c r="U56" s="7">
        <v>1.17</v>
      </c>
      <c r="V56" s="7">
        <v>59.09</v>
      </c>
      <c r="X56" s="23">
        <f t="shared" si="4"/>
        <v>30</v>
      </c>
      <c r="Y56" s="23">
        <f t="shared" si="5"/>
        <v>284</v>
      </c>
      <c r="Z56" s="23">
        <f t="shared" si="6"/>
        <v>49</v>
      </c>
      <c r="AA56" s="23">
        <f t="shared" si="7"/>
        <v>46</v>
      </c>
      <c r="AB56" s="23">
        <f t="shared" si="8"/>
        <v>111</v>
      </c>
      <c r="AC56" s="24">
        <f t="shared" si="9"/>
        <v>104</v>
      </c>
      <c r="AD56" s="23">
        <f t="shared" si="10"/>
        <v>46</v>
      </c>
    </row>
    <row r="57" spans="1:30" x14ac:dyDescent="0.25">
      <c r="A57" t="s">
        <v>362</v>
      </c>
      <c r="B57">
        <v>8486</v>
      </c>
      <c r="C57" s="1">
        <v>39436</v>
      </c>
      <c r="D57" s="7">
        <v>394.36</v>
      </c>
      <c r="E57" s="7">
        <v>341.22</v>
      </c>
      <c r="F57" s="4">
        <f t="shared" si="13"/>
        <v>2.8940682646636477</v>
      </c>
      <c r="G57" s="7">
        <v>2.62</v>
      </c>
      <c r="H57" s="7">
        <v>342.46</v>
      </c>
      <c r="I57" s="7">
        <v>30.9</v>
      </c>
      <c r="J57" s="7">
        <v>7.83</v>
      </c>
      <c r="K57" s="4">
        <f t="shared" si="2"/>
        <v>0.84815317527215506</v>
      </c>
      <c r="L57" s="7">
        <v>90.53</v>
      </c>
      <c r="M57" s="7">
        <v>99.64</v>
      </c>
      <c r="N57" s="7">
        <v>0.77</v>
      </c>
      <c r="O57" s="7">
        <v>0.49</v>
      </c>
      <c r="P57" s="6">
        <f t="shared" si="15"/>
        <v>1.7309248474941941</v>
      </c>
      <c r="Q57" s="7">
        <v>5.26</v>
      </c>
      <c r="R57" s="7">
        <v>3.43</v>
      </c>
      <c r="S57" s="7">
        <v>1.07</v>
      </c>
      <c r="T57" s="7">
        <v>4.07</v>
      </c>
      <c r="U57" s="7">
        <v>0.37</v>
      </c>
      <c r="V57" s="7">
        <v>74.58</v>
      </c>
      <c r="X57" s="23">
        <f t="shared" si="4"/>
        <v>231</v>
      </c>
      <c r="Y57" s="23">
        <f t="shared" si="5"/>
        <v>58</v>
      </c>
      <c r="Z57" s="23">
        <f t="shared" si="6"/>
        <v>3</v>
      </c>
      <c r="AA57" s="23">
        <f t="shared" si="7"/>
        <v>192</v>
      </c>
      <c r="AB57" s="23">
        <f t="shared" si="8"/>
        <v>40</v>
      </c>
      <c r="AC57" s="24">
        <f t="shared" si="9"/>
        <v>104.8</v>
      </c>
      <c r="AD57" s="23">
        <f t="shared" si="10"/>
        <v>48</v>
      </c>
    </row>
    <row r="58" spans="1:30" x14ac:dyDescent="0.25">
      <c r="A58" t="s">
        <v>312</v>
      </c>
      <c r="B58">
        <v>63829</v>
      </c>
      <c r="C58" s="1">
        <v>109008</v>
      </c>
      <c r="D58" s="7">
        <v>1047.96</v>
      </c>
      <c r="E58" s="7">
        <v>856.55</v>
      </c>
      <c r="F58" s="4">
        <f t="shared" si="13"/>
        <v>4.8709206039941551</v>
      </c>
      <c r="G58" s="7">
        <v>1</v>
      </c>
      <c r="H58" s="7">
        <v>925.92</v>
      </c>
      <c r="I58" s="7">
        <v>89.05</v>
      </c>
      <c r="J58" s="7">
        <v>8.5</v>
      </c>
      <c r="K58" s="4">
        <f t="shared" si="2"/>
        <v>0.56866739875012029</v>
      </c>
      <c r="L58" s="7">
        <v>20.53</v>
      </c>
      <c r="M58" s="7">
        <v>92.51</v>
      </c>
      <c r="N58" s="7">
        <v>0.12</v>
      </c>
      <c r="O58" s="7">
        <v>0.25</v>
      </c>
      <c r="P58" s="6">
        <f t="shared" si="15"/>
        <v>2.2746695950004812</v>
      </c>
      <c r="Q58" s="7">
        <v>3.93</v>
      </c>
      <c r="R58" s="7">
        <v>2.5299999999999998</v>
      </c>
      <c r="S58" s="7">
        <v>0.74</v>
      </c>
      <c r="T58" s="7">
        <v>3.04</v>
      </c>
      <c r="U58" s="7">
        <v>0.78</v>
      </c>
      <c r="V58" s="7">
        <v>68.39</v>
      </c>
      <c r="X58" s="23">
        <f t="shared" si="4"/>
        <v>94</v>
      </c>
      <c r="Y58" s="23">
        <f t="shared" si="5"/>
        <v>207</v>
      </c>
      <c r="Z58" s="23">
        <f t="shared" si="6"/>
        <v>36</v>
      </c>
      <c r="AA58" s="23">
        <f t="shared" si="7"/>
        <v>112</v>
      </c>
      <c r="AB58" s="23">
        <f t="shared" si="8"/>
        <v>78</v>
      </c>
      <c r="AC58" s="24">
        <f t="shared" si="9"/>
        <v>105.4</v>
      </c>
      <c r="AD58" s="23">
        <f t="shared" si="10"/>
        <v>49</v>
      </c>
    </row>
    <row r="59" spans="1:30" x14ac:dyDescent="0.25">
      <c r="A59" t="s">
        <v>26</v>
      </c>
      <c r="B59">
        <v>1148</v>
      </c>
      <c r="C59" s="1">
        <v>26195</v>
      </c>
      <c r="D59" s="7">
        <v>234.57</v>
      </c>
      <c r="E59" s="7">
        <v>184.75</v>
      </c>
      <c r="F59" s="4">
        <f t="shared" si="13"/>
        <v>1.228707065065624</v>
      </c>
      <c r="G59" s="7">
        <v>0.88</v>
      </c>
      <c r="H59" s="7">
        <v>212.17</v>
      </c>
      <c r="I59" s="7">
        <v>18.260000000000002</v>
      </c>
      <c r="J59" s="7">
        <v>7.79</v>
      </c>
      <c r="K59" s="5">
        <f t="shared" si="2"/>
        <v>0.6650647172209061</v>
      </c>
      <c r="L59" s="7">
        <v>71.62</v>
      </c>
      <c r="M59" s="7">
        <v>87.08</v>
      </c>
      <c r="N59" s="7">
        <v>0.48</v>
      </c>
      <c r="O59" s="7">
        <v>0.35</v>
      </c>
      <c r="P59" s="6">
        <f t="shared" si="15"/>
        <v>1.9001849063454461</v>
      </c>
      <c r="Q59" s="7">
        <v>4.41</v>
      </c>
      <c r="R59" s="7">
        <v>2.17</v>
      </c>
      <c r="S59" s="7">
        <v>0.59</v>
      </c>
      <c r="T59" s="7">
        <v>3.45</v>
      </c>
      <c r="U59" s="7">
        <v>1.06</v>
      </c>
      <c r="V59" s="7">
        <v>67.55</v>
      </c>
      <c r="X59" s="23">
        <f t="shared" si="4"/>
        <v>39</v>
      </c>
      <c r="Y59" s="23">
        <f t="shared" si="5"/>
        <v>136</v>
      </c>
      <c r="Z59" s="23">
        <f t="shared" si="6"/>
        <v>162</v>
      </c>
      <c r="AA59" s="23">
        <f t="shared" si="7"/>
        <v>101</v>
      </c>
      <c r="AB59" s="23">
        <f t="shared" si="8"/>
        <v>108</v>
      </c>
      <c r="AC59" s="24">
        <f t="shared" si="9"/>
        <v>109.2</v>
      </c>
      <c r="AD59" s="23">
        <f t="shared" si="10"/>
        <v>50</v>
      </c>
    </row>
    <row r="60" spans="1:30" x14ac:dyDescent="0.25">
      <c r="A60" t="s">
        <v>326</v>
      </c>
      <c r="B60">
        <v>63828</v>
      </c>
      <c r="C60" s="1">
        <v>24416</v>
      </c>
      <c r="D60" s="7">
        <v>234.53</v>
      </c>
      <c r="E60" s="7">
        <v>163.62</v>
      </c>
      <c r="F60" s="4">
        <f t="shared" si="13"/>
        <v>0.60412224591329067</v>
      </c>
      <c r="G60" s="7">
        <v>0.51</v>
      </c>
      <c r="H60" s="7">
        <v>209.84</v>
      </c>
      <c r="I60" s="7">
        <v>22.19</v>
      </c>
      <c r="J60" s="7">
        <v>9.4600000000000009</v>
      </c>
      <c r="K60" s="4">
        <f t="shared" si="2"/>
        <v>0.36922273922093302</v>
      </c>
      <c r="L60" s="7">
        <v>84.42</v>
      </c>
      <c r="M60" s="7">
        <v>77.97</v>
      </c>
      <c r="N60" s="7">
        <v>0.31</v>
      </c>
      <c r="O60" s="7">
        <v>0.27</v>
      </c>
      <c r="P60" s="6">
        <f t="shared" si="15"/>
        <v>1.3674916267441963</v>
      </c>
      <c r="Q60" s="7">
        <v>5.24</v>
      </c>
      <c r="R60" s="7">
        <v>2.36</v>
      </c>
      <c r="S60" s="7">
        <v>0.62</v>
      </c>
      <c r="T60" s="7">
        <v>4.01</v>
      </c>
      <c r="U60" s="7">
        <v>0.81</v>
      </c>
      <c r="V60" s="7">
        <v>73.319999999999993</v>
      </c>
      <c r="X60" s="23">
        <f t="shared" si="4"/>
        <v>87</v>
      </c>
      <c r="Y60" s="23">
        <f t="shared" si="5"/>
        <v>68</v>
      </c>
      <c r="Z60" s="23">
        <f t="shared" si="6"/>
        <v>72</v>
      </c>
      <c r="AA60" s="23">
        <f t="shared" si="7"/>
        <v>173</v>
      </c>
      <c r="AB60" s="23">
        <f t="shared" si="8"/>
        <v>147</v>
      </c>
      <c r="AC60" s="24">
        <f t="shared" si="9"/>
        <v>109.4</v>
      </c>
      <c r="AD60" s="23">
        <f t="shared" si="10"/>
        <v>51</v>
      </c>
    </row>
    <row r="61" spans="1:30" x14ac:dyDescent="0.25">
      <c r="A61" t="s">
        <v>334</v>
      </c>
      <c r="B61">
        <v>8367</v>
      </c>
      <c r="C61" s="1">
        <v>5012</v>
      </c>
      <c r="D61" s="7">
        <v>51.12</v>
      </c>
      <c r="E61" s="7">
        <v>36.380000000000003</v>
      </c>
      <c r="F61" s="4">
        <f t="shared" si="13"/>
        <v>0.11302382194400976</v>
      </c>
      <c r="G61" s="7">
        <v>0.13</v>
      </c>
      <c r="H61" s="7">
        <v>43.36</v>
      </c>
      <c r="I61" s="7">
        <v>7.29</v>
      </c>
      <c r="J61" s="7">
        <v>14.25</v>
      </c>
      <c r="K61" s="4">
        <f t="shared" si="2"/>
        <v>0.31067570627820162</v>
      </c>
      <c r="L61" s="7">
        <v>115.02</v>
      </c>
      <c r="M61" s="7">
        <v>83.9</v>
      </c>
      <c r="N61" s="7">
        <v>0.35</v>
      </c>
      <c r="O61" s="7">
        <v>0.17</v>
      </c>
      <c r="P61" s="6">
        <f t="shared" si="15"/>
        <v>1.8275041545776565</v>
      </c>
      <c r="Q61" s="7">
        <v>5.41</v>
      </c>
      <c r="R61" s="7">
        <v>1.85</v>
      </c>
      <c r="S61" s="7">
        <v>0.66</v>
      </c>
      <c r="T61" s="7">
        <v>3.87</v>
      </c>
      <c r="U61" s="7">
        <v>1.48</v>
      </c>
      <c r="V61" s="7">
        <v>61.18</v>
      </c>
      <c r="X61" s="23">
        <f t="shared" si="4"/>
        <v>8</v>
      </c>
      <c r="Y61" s="23">
        <f t="shared" si="5"/>
        <v>80</v>
      </c>
      <c r="Z61" s="23">
        <f t="shared" si="6"/>
        <v>281</v>
      </c>
      <c r="AA61" s="23">
        <f t="shared" si="7"/>
        <v>58</v>
      </c>
      <c r="AB61" s="23">
        <f t="shared" si="8"/>
        <v>121</v>
      </c>
      <c r="AC61" s="24">
        <f t="shared" si="9"/>
        <v>109.6</v>
      </c>
      <c r="AD61" s="23">
        <f t="shared" si="10"/>
        <v>52</v>
      </c>
    </row>
    <row r="62" spans="1:30" x14ac:dyDescent="0.25">
      <c r="A62" t="s">
        <v>273</v>
      </c>
      <c r="B62">
        <v>67278</v>
      </c>
      <c r="C62" s="1">
        <v>118463</v>
      </c>
      <c r="D62" s="7">
        <v>2356.29</v>
      </c>
      <c r="E62" s="7">
        <v>2068.06</v>
      </c>
      <c r="F62" s="4">
        <f t="shared" si="13"/>
        <v>8.4967320261437909</v>
      </c>
      <c r="G62" s="7">
        <v>4.9400000000000004</v>
      </c>
      <c r="H62" s="7">
        <v>1884.25</v>
      </c>
      <c r="I62" s="7">
        <v>227.27</v>
      </c>
      <c r="J62" s="7">
        <v>9.65</v>
      </c>
      <c r="K62" s="4">
        <f t="shared" si="2"/>
        <v>0.41085519888899702</v>
      </c>
      <c r="L62" s="7">
        <v>58.14</v>
      </c>
      <c r="M62" s="7">
        <v>109.75</v>
      </c>
      <c r="N62" s="7">
        <v>0.24</v>
      </c>
      <c r="O62" s="7">
        <v>0.11</v>
      </c>
      <c r="P62" s="6">
        <f t="shared" si="15"/>
        <v>3.7350472626272455</v>
      </c>
      <c r="Q62" s="7">
        <v>3.65</v>
      </c>
      <c r="R62" s="7">
        <v>2.5</v>
      </c>
      <c r="S62" s="7">
        <v>1.83</v>
      </c>
      <c r="T62" s="7">
        <v>1.7</v>
      </c>
      <c r="U62" s="7">
        <v>0.63</v>
      </c>
      <c r="V62" s="7">
        <v>44.51</v>
      </c>
      <c r="X62" s="23">
        <f t="shared" si="4"/>
        <v>147</v>
      </c>
      <c r="Y62" s="23">
        <f t="shared" si="5"/>
        <v>346</v>
      </c>
      <c r="Z62" s="23">
        <f t="shared" si="6"/>
        <v>42</v>
      </c>
      <c r="AA62" s="23">
        <f t="shared" si="7"/>
        <v>6</v>
      </c>
      <c r="AB62" s="23">
        <f t="shared" si="8"/>
        <v>9</v>
      </c>
      <c r="AC62" s="24">
        <f t="shared" si="9"/>
        <v>110</v>
      </c>
      <c r="AD62" s="23">
        <f t="shared" si="10"/>
        <v>53</v>
      </c>
    </row>
    <row r="63" spans="1:30" x14ac:dyDescent="0.25">
      <c r="A63" t="s">
        <v>233</v>
      </c>
      <c r="B63">
        <v>67605</v>
      </c>
      <c r="C63" s="1">
        <v>55975</v>
      </c>
      <c r="D63" s="7">
        <v>973.58</v>
      </c>
      <c r="E63" s="7">
        <v>828.65</v>
      </c>
      <c r="F63" s="4">
        <f t="shared" si="13"/>
        <v>3.9592616168045831</v>
      </c>
      <c r="G63" s="7">
        <v>3.11</v>
      </c>
      <c r="H63" s="7">
        <v>804.56</v>
      </c>
      <c r="I63" s="7">
        <v>103.93</v>
      </c>
      <c r="J63" s="7">
        <v>10.67</v>
      </c>
      <c r="K63" s="4">
        <f t="shared" si="2"/>
        <v>0.47779661097020248</v>
      </c>
      <c r="L63" s="7">
        <v>78.55</v>
      </c>
      <c r="M63" s="7">
        <v>102.99</v>
      </c>
      <c r="N63" s="7">
        <v>0.37</v>
      </c>
      <c r="O63" s="7">
        <v>0.06</v>
      </c>
      <c r="P63" s="6">
        <f t="shared" si="15"/>
        <v>7.9632768495033748</v>
      </c>
      <c r="Q63" s="7">
        <v>3.7</v>
      </c>
      <c r="R63" s="7">
        <v>2.65</v>
      </c>
      <c r="S63" s="7">
        <v>1.08</v>
      </c>
      <c r="T63" s="7">
        <v>2.5</v>
      </c>
      <c r="U63" s="7">
        <v>0.59</v>
      </c>
      <c r="V63" s="7">
        <v>60.15</v>
      </c>
      <c r="X63" s="23">
        <f t="shared" si="4"/>
        <v>157</v>
      </c>
      <c r="Y63" s="23">
        <f t="shared" si="5"/>
        <v>297</v>
      </c>
      <c r="Z63" s="23">
        <f t="shared" si="6"/>
        <v>21</v>
      </c>
      <c r="AA63" s="23">
        <f t="shared" si="7"/>
        <v>51</v>
      </c>
      <c r="AB63" s="23">
        <f t="shared" si="8"/>
        <v>29</v>
      </c>
      <c r="AC63" s="24">
        <f t="shared" si="9"/>
        <v>111</v>
      </c>
      <c r="AD63" s="23">
        <f t="shared" si="10"/>
        <v>54</v>
      </c>
    </row>
    <row r="64" spans="1:30" x14ac:dyDescent="0.25">
      <c r="A64" t="s">
        <v>294</v>
      </c>
      <c r="B64">
        <v>64365</v>
      </c>
      <c r="C64" s="1">
        <v>18257</v>
      </c>
      <c r="D64" s="7">
        <v>120.88</v>
      </c>
      <c r="E64" s="7">
        <v>108.37</v>
      </c>
      <c r="F64" s="4">
        <f t="shared" si="13"/>
        <v>0.8280104092737165</v>
      </c>
      <c r="G64" s="7">
        <v>1.4</v>
      </c>
      <c r="H64" s="7">
        <v>104.44</v>
      </c>
      <c r="I64" s="7">
        <v>10.48</v>
      </c>
      <c r="J64" s="7">
        <v>8.67</v>
      </c>
      <c r="K64" s="4">
        <f t="shared" si="2"/>
        <v>0.76405869638619217</v>
      </c>
      <c r="L64" s="7">
        <v>169.08</v>
      </c>
      <c r="M64" s="7">
        <v>103.76</v>
      </c>
      <c r="N64" s="7">
        <v>1.29</v>
      </c>
      <c r="O64" s="7">
        <v>0.46</v>
      </c>
      <c r="P64" s="6">
        <f t="shared" si="15"/>
        <v>1.6609971660569394</v>
      </c>
      <c r="Q64" s="7">
        <v>6.14</v>
      </c>
      <c r="R64" s="7">
        <v>1.57</v>
      </c>
      <c r="S64" s="7">
        <v>0.43</v>
      </c>
      <c r="T64" s="7">
        <v>5.41</v>
      </c>
      <c r="U64" s="7">
        <v>1.2</v>
      </c>
      <c r="V64" s="7">
        <v>73.44</v>
      </c>
      <c r="X64" s="23">
        <f t="shared" si="4"/>
        <v>27</v>
      </c>
      <c r="Y64" s="23">
        <f t="shared" si="5"/>
        <v>8</v>
      </c>
      <c r="Z64" s="23">
        <f t="shared" si="6"/>
        <v>320</v>
      </c>
      <c r="AA64" s="23">
        <f t="shared" si="7"/>
        <v>177</v>
      </c>
      <c r="AB64" s="23">
        <f t="shared" si="8"/>
        <v>24</v>
      </c>
      <c r="AC64" s="24">
        <f t="shared" si="9"/>
        <v>111.2</v>
      </c>
      <c r="AD64" s="23">
        <f t="shared" si="10"/>
        <v>55</v>
      </c>
    </row>
    <row r="65" spans="1:30" x14ac:dyDescent="0.25">
      <c r="A65" t="s">
        <v>367</v>
      </c>
      <c r="B65">
        <v>2301</v>
      </c>
      <c r="C65" s="1">
        <v>7228</v>
      </c>
      <c r="D65" s="7">
        <v>67.87</v>
      </c>
      <c r="E65" s="7">
        <v>47.01</v>
      </c>
      <c r="F65" s="4">
        <f t="shared" si="13"/>
        <v>0.17037094400991251</v>
      </c>
      <c r="G65" s="7">
        <v>0.22</v>
      </c>
      <c r="H65" s="7">
        <v>60.02</v>
      </c>
      <c r="I65" s="7">
        <v>7.41</v>
      </c>
      <c r="J65" s="7">
        <v>10.92</v>
      </c>
      <c r="K65" s="4">
        <f t="shared" si="2"/>
        <v>0.36241426081666139</v>
      </c>
      <c r="L65" s="7">
        <v>129.13</v>
      </c>
      <c r="M65" s="7">
        <v>78.319999999999993</v>
      </c>
      <c r="N65" s="7">
        <v>0.47</v>
      </c>
      <c r="O65" s="7">
        <v>0.45</v>
      </c>
      <c r="P65" s="6">
        <f t="shared" si="15"/>
        <v>0.80536502403702526</v>
      </c>
      <c r="Q65" s="7">
        <v>5.2</v>
      </c>
      <c r="R65" s="7">
        <v>2.2599999999999998</v>
      </c>
      <c r="S65" s="7">
        <v>1.02</v>
      </c>
      <c r="T65" s="7">
        <v>3.35</v>
      </c>
      <c r="U65" s="7">
        <v>0.79</v>
      </c>
      <c r="V65" s="7">
        <v>61.26</v>
      </c>
      <c r="X65" s="23">
        <f t="shared" si="4"/>
        <v>91</v>
      </c>
      <c r="Y65" s="23">
        <f t="shared" si="5"/>
        <v>158</v>
      </c>
      <c r="Z65" s="23">
        <f t="shared" si="6"/>
        <v>104</v>
      </c>
      <c r="AA65" s="23">
        <f t="shared" si="7"/>
        <v>59</v>
      </c>
      <c r="AB65" s="23">
        <f t="shared" si="8"/>
        <v>146</v>
      </c>
      <c r="AC65" s="24">
        <f t="shared" si="9"/>
        <v>111.6</v>
      </c>
      <c r="AD65" s="23">
        <f t="shared" si="10"/>
        <v>56</v>
      </c>
    </row>
    <row r="66" spans="1:30" x14ac:dyDescent="0.25">
      <c r="A66" t="s">
        <v>323</v>
      </c>
      <c r="B66">
        <v>60646</v>
      </c>
      <c r="C66" s="1">
        <v>3624</v>
      </c>
      <c r="D66" s="7">
        <v>63.09</v>
      </c>
      <c r="E66" s="7">
        <v>34.07</v>
      </c>
      <c r="F66" s="4">
        <f t="shared" si="13"/>
        <v>0.30674846625766872</v>
      </c>
      <c r="G66" s="7">
        <v>0.03</v>
      </c>
      <c r="H66" s="7">
        <v>47.38</v>
      </c>
      <c r="I66" s="7">
        <v>10.42</v>
      </c>
      <c r="J66" s="7">
        <v>16.52</v>
      </c>
      <c r="K66" s="4">
        <f t="shared" si="2"/>
        <v>0.90034771428725779</v>
      </c>
      <c r="L66" s="7">
        <v>9.7799999999999994</v>
      </c>
      <c r="M66" s="7">
        <v>71.91</v>
      </c>
      <c r="N66" s="7">
        <v>0.1</v>
      </c>
      <c r="O66" s="7">
        <v>0</v>
      </c>
      <c r="P66" s="6">
        <v>3</v>
      </c>
      <c r="Q66" s="7">
        <v>4.28</v>
      </c>
      <c r="R66" s="7">
        <v>2.41</v>
      </c>
      <c r="S66" s="7">
        <v>0.8</v>
      </c>
      <c r="T66" s="7">
        <v>2.72</v>
      </c>
      <c r="U66" s="7">
        <v>1.21</v>
      </c>
      <c r="V66" s="7">
        <v>54.06</v>
      </c>
      <c r="X66" s="23">
        <f t="shared" si="4"/>
        <v>24</v>
      </c>
      <c r="Y66" s="23">
        <f t="shared" si="5"/>
        <v>269</v>
      </c>
      <c r="Z66" s="23">
        <f t="shared" si="6"/>
        <v>60</v>
      </c>
      <c r="AA66" s="23">
        <f t="shared" si="7"/>
        <v>28</v>
      </c>
      <c r="AB66" s="23">
        <f t="shared" si="8"/>
        <v>178</v>
      </c>
      <c r="AC66" s="24">
        <f t="shared" si="9"/>
        <v>111.8</v>
      </c>
      <c r="AD66" s="23">
        <f t="shared" si="10"/>
        <v>57</v>
      </c>
    </row>
    <row r="67" spans="1:30" x14ac:dyDescent="0.25">
      <c r="A67" t="s">
        <v>361</v>
      </c>
      <c r="B67">
        <v>10794</v>
      </c>
      <c r="C67" s="1">
        <v>19073</v>
      </c>
      <c r="D67" s="7">
        <v>247.99</v>
      </c>
      <c r="E67" s="7">
        <v>197.24</v>
      </c>
      <c r="F67" s="4">
        <f t="shared" si="13"/>
        <v>0.46239554317548748</v>
      </c>
      <c r="G67" s="7">
        <v>0.83</v>
      </c>
      <c r="H67" s="7">
        <v>215.19</v>
      </c>
      <c r="I67" s="7">
        <v>29.95</v>
      </c>
      <c r="J67" s="7">
        <v>12.08</v>
      </c>
      <c r="K67" s="4">
        <f t="shared" si="2"/>
        <v>0.23443294624593769</v>
      </c>
      <c r="L67" s="7">
        <v>179.5</v>
      </c>
      <c r="M67" s="7">
        <v>91.66</v>
      </c>
      <c r="N67" s="7">
        <v>0.42</v>
      </c>
      <c r="O67" s="7">
        <v>0.3</v>
      </c>
      <c r="P67" s="6">
        <f t="shared" ref="P67:P72" si="16">K67/O67</f>
        <v>0.78144315415312571</v>
      </c>
      <c r="Q67" s="7">
        <v>4.78</v>
      </c>
      <c r="R67" s="7">
        <v>2.27</v>
      </c>
      <c r="S67" s="7">
        <v>1.2</v>
      </c>
      <c r="T67" s="7">
        <v>3.21</v>
      </c>
      <c r="U67" s="7">
        <v>0.66</v>
      </c>
      <c r="V67" s="7">
        <v>61</v>
      </c>
      <c r="X67" s="23">
        <f t="shared" si="4"/>
        <v>133</v>
      </c>
      <c r="Y67" s="23">
        <f t="shared" si="5"/>
        <v>185</v>
      </c>
      <c r="Z67" s="23">
        <f t="shared" si="6"/>
        <v>99</v>
      </c>
      <c r="AA67" s="23">
        <f t="shared" si="7"/>
        <v>56</v>
      </c>
      <c r="AB67" s="23">
        <f t="shared" si="8"/>
        <v>86</v>
      </c>
      <c r="AC67" s="24">
        <f t="shared" si="9"/>
        <v>111.8</v>
      </c>
      <c r="AD67" s="23">
        <f t="shared" si="10"/>
        <v>57</v>
      </c>
    </row>
    <row r="68" spans="1:30" x14ac:dyDescent="0.25">
      <c r="A68" t="s">
        <v>157</v>
      </c>
      <c r="B68">
        <v>17679</v>
      </c>
      <c r="C68" s="1">
        <v>1199</v>
      </c>
      <c r="D68" s="7">
        <v>4.71</v>
      </c>
      <c r="E68" s="7">
        <v>2.65</v>
      </c>
      <c r="F68" s="4">
        <f t="shared" si="13"/>
        <v>7.202881152460984E-2</v>
      </c>
      <c r="G68" s="7">
        <v>0.03</v>
      </c>
      <c r="H68" s="7">
        <v>4.22</v>
      </c>
      <c r="I68" s="7">
        <v>0.47</v>
      </c>
      <c r="J68" s="7">
        <v>10</v>
      </c>
      <c r="K68" s="4">
        <f t="shared" si="2"/>
        <v>2.7180683594192394</v>
      </c>
      <c r="L68" s="7">
        <v>41.65</v>
      </c>
      <c r="M68" s="7">
        <v>62.84</v>
      </c>
      <c r="N68" s="7">
        <v>1.28</v>
      </c>
      <c r="O68" s="7">
        <v>0.34</v>
      </c>
      <c r="P68" s="6">
        <f t="shared" si="16"/>
        <v>7.9943187041742334</v>
      </c>
      <c r="Q68" s="7">
        <v>6.91</v>
      </c>
      <c r="R68" s="7">
        <v>2.04</v>
      </c>
      <c r="S68" s="7">
        <v>0.45</v>
      </c>
      <c r="T68" s="7">
        <v>4.4000000000000004</v>
      </c>
      <c r="U68" s="7">
        <v>1.2</v>
      </c>
      <c r="V68" s="7">
        <v>63.25</v>
      </c>
      <c r="X68" s="23">
        <f t="shared" si="4"/>
        <v>27</v>
      </c>
      <c r="Y68" s="23">
        <f t="shared" si="5"/>
        <v>38</v>
      </c>
      <c r="Z68" s="23">
        <f t="shared" si="6"/>
        <v>217</v>
      </c>
      <c r="AA68" s="23">
        <f t="shared" si="7"/>
        <v>68</v>
      </c>
      <c r="AB68" s="23">
        <f t="shared" si="8"/>
        <v>216</v>
      </c>
      <c r="AC68" s="24">
        <f t="shared" si="9"/>
        <v>113.2</v>
      </c>
      <c r="AD68" s="23">
        <f t="shared" si="10"/>
        <v>59</v>
      </c>
    </row>
    <row r="69" spans="1:30" x14ac:dyDescent="0.25">
      <c r="A69" t="s">
        <v>171</v>
      </c>
      <c r="B69">
        <v>20600</v>
      </c>
      <c r="C69" s="1">
        <v>8369</v>
      </c>
      <c r="D69" s="7">
        <v>227.57</v>
      </c>
      <c r="E69" s="7">
        <v>201.57</v>
      </c>
      <c r="F69" s="4">
        <f t="shared" si="13"/>
        <v>0.86282219309742247</v>
      </c>
      <c r="G69" s="7">
        <v>0.79</v>
      </c>
      <c r="H69" s="7">
        <v>196.26</v>
      </c>
      <c r="I69" s="7">
        <v>24.87</v>
      </c>
      <c r="J69" s="7">
        <v>10.93</v>
      </c>
      <c r="K69" s="4">
        <f t="shared" si="2"/>
        <v>0.42805089700720467</v>
      </c>
      <c r="L69" s="7">
        <v>91.56</v>
      </c>
      <c r="M69" s="7">
        <v>102.71</v>
      </c>
      <c r="N69" s="7">
        <v>0.39</v>
      </c>
      <c r="O69" s="7">
        <v>0.05</v>
      </c>
      <c r="P69" s="6">
        <f t="shared" si="16"/>
        <v>8.561017940144092</v>
      </c>
      <c r="Q69" s="7">
        <v>3.95</v>
      </c>
      <c r="R69" s="7">
        <v>2.1800000000000002</v>
      </c>
      <c r="S69" s="7">
        <v>1.34</v>
      </c>
      <c r="T69" s="7">
        <v>2.4700000000000002</v>
      </c>
      <c r="U69" s="7">
        <v>0.94</v>
      </c>
      <c r="V69" s="7">
        <v>51.01</v>
      </c>
      <c r="X69" s="23">
        <f t="shared" si="4"/>
        <v>61</v>
      </c>
      <c r="Y69" s="23">
        <f t="shared" si="5"/>
        <v>301</v>
      </c>
      <c r="Z69" s="23">
        <f t="shared" si="6"/>
        <v>156</v>
      </c>
      <c r="AA69" s="23">
        <f t="shared" si="7"/>
        <v>18</v>
      </c>
      <c r="AB69" s="23">
        <f t="shared" si="8"/>
        <v>32</v>
      </c>
      <c r="AC69" s="24">
        <f t="shared" si="9"/>
        <v>113.6</v>
      </c>
      <c r="AD69" s="23">
        <f t="shared" si="10"/>
        <v>60</v>
      </c>
    </row>
    <row r="70" spans="1:30" x14ac:dyDescent="0.25">
      <c r="A70" t="s">
        <v>93</v>
      </c>
      <c r="B70">
        <v>22</v>
      </c>
      <c r="C70" s="1">
        <v>19022</v>
      </c>
      <c r="D70" s="7">
        <v>240.18</v>
      </c>
      <c r="E70" s="7">
        <v>182.83</v>
      </c>
      <c r="F70" s="4">
        <f t="shared" si="13"/>
        <v>1.0960067969413763</v>
      </c>
      <c r="G70" s="7">
        <v>1.29</v>
      </c>
      <c r="H70" s="7">
        <v>203.25</v>
      </c>
      <c r="I70" s="7">
        <v>35.46</v>
      </c>
      <c r="J70" s="7">
        <v>14.76</v>
      </c>
      <c r="K70" s="5">
        <f t="shared" si="2"/>
        <v>0.59946770056411758</v>
      </c>
      <c r="L70" s="7">
        <v>117.7</v>
      </c>
      <c r="M70" s="7">
        <v>89.96</v>
      </c>
      <c r="N70" s="7">
        <v>0.7</v>
      </c>
      <c r="O70" s="7">
        <v>0.26</v>
      </c>
      <c r="P70" s="6">
        <f t="shared" si="16"/>
        <v>2.3056450021696828</v>
      </c>
      <c r="Q70" s="7">
        <v>4.67</v>
      </c>
      <c r="R70" s="7">
        <v>2.2000000000000002</v>
      </c>
      <c r="S70" s="7">
        <v>0.72</v>
      </c>
      <c r="T70" s="7">
        <v>3.47</v>
      </c>
      <c r="U70" s="7">
        <v>0.65</v>
      </c>
      <c r="V70" s="7">
        <v>64.98</v>
      </c>
      <c r="X70" s="23">
        <f t="shared" si="4"/>
        <v>137</v>
      </c>
      <c r="Y70" s="23">
        <f t="shared" si="5"/>
        <v>133</v>
      </c>
      <c r="Z70" s="23">
        <f t="shared" si="6"/>
        <v>136</v>
      </c>
      <c r="AA70" s="23">
        <f t="shared" si="7"/>
        <v>78</v>
      </c>
      <c r="AB70" s="23">
        <f t="shared" si="8"/>
        <v>92</v>
      </c>
      <c r="AC70" s="24">
        <f t="shared" si="9"/>
        <v>115.2</v>
      </c>
      <c r="AD70" s="23">
        <f t="shared" si="10"/>
        <v>61</v>
      </c>
    </row>
    <row r="71" spans="1:30" x14ac:dyDescent="0.25">
      <c r="A71" t="s">
        <v>17</v>
      </c>
      <c r="B71">
        <v>3413</v>
      </c>
      <c r="C71" s="1">
        <v>76240</v>
      </c>
      <c r="D71" s="7">
        <v>1162.6099999999999</v>
      </c>
      <c r="E71" s="7">
        <v>889.78</v>
      </c>
      <c r="F71" s="4">
        <f t="shared" si="13"/>
        <v>5.062560153994224</v>
      </c>
      <c r="G71" s="7">
        <v>2.63</v>
      </c>
      <c r="H71" s="7">
        <v>925.85</v>
      </c>
      <c r="I71" s="7">
        <v>112.46</v>
      </c>
      <c r="J71" s="7">
        <v>9.67</v>
      </c>
      <c r="K71" s="5">
        <f t="shared" si="2"/>
        <v>0.56896762727800398</v>
      </c>
      <c r="L71" s="7">
        <v>51.95</v>
      </c>
      <c r="M71" s="7">
        <v>96.1</v>
      </c>
      <c r="N71" s="7">
        <v>0.3</v>
      </c>
      <c r="O71" s="7">
        <v>0.1</v>
      </c>
      <c r="P71" s="6">
        <f t="shared" si="16"/>
        <v>5.6896762727800398</v>
      </c>
      <c r="Q71" s="7">
        <v>3.91</v>
      </c>
      <c r="R71" s="7">
        <v>2.52</v>
      </c>
      <c r="S71" s="7">
        <v>0.97</v>
      </c>
      <c r="T71" s="7">
        <v>2.72</v>
      </c>
      <c r="U71" s="7">
        <v>0.65</v>
      </c>
      <c r="V71" s="7">
        <v>64.959999999999994</v>
      </c>
      <c r="X71" s="23">
        <f t="shared" si="4"/>
        <v>137</v>
      </c>
      <c r="Y71" s="23">
        <f t="shared" si="5"/>
        <v>269</v>
      </c>
      <c r="Z71" s="23">
        <f t="shared" si="6"/>
        <v>39</v>
      </c>
      <c r="AA71" s="23">
        <f t="shared" si="7"/>
        <v>77</v>
      </c>
      <c r="AB71" s="23">
        <f t="shared" si="8"/>
        <v>55</v>
      </c>
      <c r="AC71" s="24">
        <f t="shared" si="9"/>
        <v>115.4</v>
      </c>
      <c r="AD71" s="23">
        <f t="shared" si="10"/>
        <v>62</v>
      </c>
    </row>
    <row r="72" spans="1:30" x14ac:dyDescent="0.25">
      <c r="A72" t="s">
        <v>316</v>
      </c>
      <c r="B72">
        <v>10939</v>
      </c>
      <c r="C72" s="1">
        <v>13846</v>
      </c>
      <c r="D72" s="7">
        <v>159.24</v>
      </c>
      <c r="E72" s="7">
        <v>120.18</v>
      </c>
      <c r="F72" s="4">
        <f t="shared" si="13"/>
        <v>0.55033249254758088</v>
      </c>
      <c r="G72" s="7">
        <v>0.24</v>
      </c>
      <c r="H72" s="7">
        <v>143.93</v>
      </c>
      <c r="I72" s="7">
        <v>14.86</v>
      </c>
      <c r="J72" s="7">
        <v>9.33</v>
      </c>
      <c r="K72" s="4">
        <f t="shared" si="2"/>
        <v>0.45792352516856455</v>
      </c>
      <c r="L72" s="7">
        <v>43.61</v>
      </c>
      <c r="M72" s="7">
        <v>83.5</v>
      </c>
      <c r="N72" s="7">
        <v>0.2</v>
      </c>
      <c r="O72" s="7">
        <v>0.44</v>
      </c>
      <c r="P72" s="6">
        <f t="shared" si="16"/>
        <v>1.0407352844740103</v>
      </c>
      <c r="Q72" s="7">
        <v>4.8499999999999996</v>
      </c>
      <c r="R72" s="7">
        <v>2.2799999999999998</v>
      </c>
      <c r="S72" s="7">
        <v>0.76</v>
      </c>
      <c r="T72" s="7">
        <v>3.54</v>
      </c>
      <c r="U72" s="7">
        <v>0.69</v>
      </c>
      <c r="V72" s="7">
        <v>68.2</v>
      </c>
      <c r="X72" s="23">
        <f t="shared" si="4"/>
        <v>123</v>
      </c>
      <c r="Y72" s="23">
        <f t="shared" si="5"/>
        <v>126</v>
      </c>
      <c r="Z72" s="23">
        <f t="shared" si="6"/>
        <v>96</v>
      </c>
      <c r="AA72" s="23">
        <f t="shared" si="7"/>
        <v>108</v>
      </c>
      <c r="AB72" s="23">
        <f t="shared" si="8"/>
        <v>126</v>
      </c>
      <c r="AC72" s="24">
        <f t="shared" si="9"/>
        <v>115.8</v>
      </c>
      <c r="AD72" s="23">
        <f t="shared" si="10"/>
        <v>63</v>
      </c>
    </row>
    <row r="73" spans="1:30" x14ac:dyDescent="0.25">
      <c r="A73" t="s">
        <v>237</v>
      </c>
      <c r="B73">
        <v>67959</v>
      </c>
      <c r="C73" s="1">
        <v>18373</v>
      </c>
      <c r="D73" s="7">
        <v>257.86</v>
      </c>
      <c r="E73" s="7">
        <v>210.06</v>
      </c>
      <c r="F73" s="4">
        <f t="shared" si="13"/>
        <v>0.78283560452305012</v>
      </c>
      <c r="G73" s="7">
        <v>0.27</v>
      </c>
      <c r="H73" s="7">
        <v>213.81</v>
      </c>
      <c r="I73" s="7">
        <v>23.51</v>
      </c>
      <c r="J73" s="7">
        <v>9.1199999999999992</v>
      </c>
      <c r="K73" s="4">
        <f t="shared" si="2"/>
        <v>0.37267238147341242</v>
      </c>
      <c r="L73" s="7">
        <v>34.49</v>
      </c>
      <c r="M73" s="7">
        <v>98.25</v>
      </c>
      <c r="N73" s="7">
        <v>0.13</v>
      </c>
      <c r="O73" s="7">
        <v>0.03</v>
      </c>
      <c r="P73" s="6">
        <v>5</v>
      </c>
      <c r="Q73" s="7">
        <v>4.29</v>
      </c>
      <c r="R73" s="7">
        <v>2.38</v>
      </c>
      <c r="S73" s="7">
        <v>1.1100000000000001</v>
      </c>
      <c r="T73" s="7">
        <v>2.93</v>
      </c>
      <c r="U73" s="7">
        <v>0.64</v>
      </c>
      <c r="V73" s="7">
        <v>66.58</v>
      </c>
      <c r="X73" s="23">
        <f t="shared" si="4"/>
        <v>144</v>
      </c>
      <c r="Y73" s="23">
        <f t="shared" si="5"/>
        <v>234</v>
      </c>
      <c r="Z73" s="23">
        <f t="shared" si="6"/>
        <v>65</v>
      </c>
      <c r="AA73" s="23">
        <f t="shared" si="7"/>
        <v>93</v>
      </c>
      <c r="AB73" s="23">
        <f t="shared" si="8"/>
        <v>46</v>
      </c>
      <c r="AC73" s="24">
        <f t="shared" si="9"/>
        <v>116.4</v>
      </c>
      <c r="AD73" s="23">
        <f t="shared" si="10"/>
        <v>64</v>
      </c>
    </row>
    <row r="74" spans="1:30" x14ac:dyDescent="0.25">
      <c r="A74" t="s">
        <v>366</v>
      </c>
      <c r="B74">
        <v>12396</v>
      </c>
      <c r="C74" s="1">
        <v>4767</v>
      </c>
      <c r="D74" s="7">
        <v>42.51</v>
      </c>
      <c r="E74" s="7">
        <v>31.16</v>
      </c>
      <c r="F74" s="4">
        <f t="shared" ref="F74:F105" si="17">G74/(L74/100)</f>
        <v>0.15878056525881235</v>
      </c>
      <c r="G74" s="7">
        <v>0.05</v>
      </c>
      <c r="H74" s="7">
        <v>38.090000000000003</v>
      </c>
      <c r="I74" s="7">
        <v>4.21</v>
      </c>
      <c r="J74" s="7">
        <v>9.91</v>
      </c>
      <c r="K74" s="4">
        <f t="shared" ref="K74:K137" si="18">(F74/E74)*100</f>
        <v>0.50956535705652228</v>
      </c>
      <c r="L74" s="7">
        <v>31.49</v>
      </c>
      <c r="M74" s="7">
        <v>81.8</v>
      </c>
      <c r="N74" s="7">
        <v>0.14000000000000001</v>
      </c>
      <c r="O74" s="7">
        <v>0.45</v>
      </c>
      <c r="P74" s="6">
        <f t="shared" ref="P74:P84" si="19">K74/O74</f>
        <v>1.1323674601256051</v>
      </c>
      <c r="Q74" s="7">
        <v>5.28</v>
      </c>
      <c r="R74" s="7">
        <v>1.79</v>
      </c>
      <c r="S74" s="7">
        <v>0.44</v>
      </c>
      <c r="T74" s="7">
        <v>4.24</v>
      </c>
      <c r="U74" s="7">
        <v>1.52</v>
      </c>
      <c r="V74" s="7">
        <v>67.680000000000007</v>
      </c>
      <c r="X74" s="23">
        <f t="shared" ref="X74:X137" si="20">RANK(U74,$U$10:$U$383)</f>
        <v>6</v>
      </c>
      <c r="Y74" s="23">
        <f t="shared" ref="Y74:Y137" si="21">RANK(T74,$T$10:$T$383)</f>
        <v>47</v>
      </c>
      <c r="Z74" s="23">
        <f t="shared" ref="Z74:Z137" si="22">RANK(R74,$R$10:$R$383)</f>
        <v>292</v>
      </c>
      <c r="AA74" s="23">
        <f t="shared" ref="AA74:AA137" si="23">RANK(V74,$V$10:$V$383,1)</f>
        <v>104</v>
      </c>
      <c r="AB74" s="23">
        <f t="shared" ref="AB74:AB137" si="24">RANK(M74,$M$10:$M$383)</f>
        <v>133</v>
      </c>
      <c r="AC74" s="24">
        <f t="shared" ref="AC74:AC137" si="25">AVERAGE(X74:AB74)</f>
        <v>116.4</v>
      </c>
      <c r="AD74" s="23">
        <f t="shared" ref="AD74:AD137" si="26">RANK(AC74,$AC$10:$AC$383,1)</f>
        <v>64</v>
      </c>
    </row>
    <row r="75" spans="1:30" x14ac:dyDescent="0.25">
      <c r="A75" t="s">
        <v>210</v>
      </c>
      <c r="B75">
        <v>24443</v>
      </c>
      <c r="C75" s="1">
        <v>10207</v>
      </c>
      <c r="D75" s="7">
        <v>116.11</v>
      </c>
      <c r="E75" s="7">
        <v>72.52</v>
      </c>
      <c r="F75" s="4">
        <f t="shared" si="17"/>
        <v>0.45745654162854532</v>
      </c>
      <c r="G75" s="7">
        <v>0.2</v>
      </c>
      <c r="H75" s="7">
        <v>95.88</v>
      </c>
      <c r="I75" s="7">
        <v>10.82</v>
      </c>
      <c r="J75" s="7">
        <v>9.32</v>
      </c>
      <c r="K75" s="4">
        <f t="shared" si="18"/>
        <v>0.63080052623903116</v>
      </c>
      <c r="L75" s="7">
        <v>43.72</v>
      </c>
      <c r="M75" s="7">
        <v>75.64</v>
      </c>
      <c r="N75" s="7">
        <v>0.28000000000000003</v>
      </c>
      <c r="O75" s="7">
        <v>0.63</v>
      </c>
      <c r="P75" s="6">
        <f t="shared" si="19"/>
        <v>1.0012706765698907</v>
      </c>
      <c r="Q75" s="7">
        <v>6.2</v>
      </c>
      <c r="R75" s="7">
        <v>1.99</v>
      </c>
      <c r="S75" s="7">
        <v>1.72</v>
      </c>
      <c r="T75" s="7">
        <v>3.36</v>
      </c>
      <c r="U75" s="7">
        <v>1.46</v>
      </c>
      <c r="V75" s="7">
        <v>51.97</v>
      </c>
      <c r="X75" s="23">
        <f t="shared" si="20"/>
        <v>9</v>
      </c>
      <c r="Y75" s="23">
        <f t="shared" si="21"/>
        <v>154</v>
      </c>
      <c r="Z75" s="23">
        <f t="shared" si="22"/>
        <v>242</v>
      </c>
      <c r="AA75" s="23">
        <f t="shared" si="23"/>
        <v>22</v>
      </c>
      <c r="AB75" s="23">
        <f t="shared" si="24"/>
        <v>157</v>
      </c>
      <c r="AC75" s="24">
        <f t="shared" si="25"/>
        <v>116.8</v>
      </c>
      <c r="AD75" s="23">
        <f t="shared" si="26"/>
        <v>66</v>
      </c>
    </row>
    <row r="76" spans="1:30" x14ac:dyDescent="0.25">
      <c r="A76" t="s">
        <v>344</v>
      </c>
      <c r="B76">
        <v>17398</v>
      </c>
      <c r="C76" s="1">
        <v>12445</v>
      </c>
      <c r="D76" s="7">
        <v>125.91</v>
      </c>
      <c r="E76" s="7">
        <v>105.11</v>
      </c>
      <c r="F76" s="4">
        <f t="shared" si="17"/>
        <v>0.1922045413910245</v>
      </c>
      <c r="G76" s="7">
        <v>0.43</v>
      </c>
      <c r="H76" s="7">
        <v>109.51</v>
      </c>
      <c r="I76" s="7">
        <v>11.82</v>
      </c>
      <c r="J76" s="7">
        <v>9.39</v>
      </c>
      <c r="K76" s="4">
        <f t="shared" si="18"/>
        <v>0.18286037616879888</v>
      </c>
      <c r="L76" s="7">
        <v>223.72</v>
      </c>
      <c r="M76" s="7">
        <v>95.99</v>
      </c>
      <c r="N76" s="7">
        <v>0.41</v>
      </c>
      <c r="O76" s="7">
        <v>0.09</v>
      </c>
      <c r="P76" s="6">
        <f t="shared" si="19"/>
        <v>2.0317819574310989</v>
      </c>
      <c r="Q76" s="7">
        <v>5.67</v>
      </c>
      <c r="R76" s="7">
        <v>1.8</v>
      </c>
      <c r="S76" s="7">
        <v>0.79</v>
      </c>
      <c r="T76" s="7">
        <v>4.54</v>
      </c>
      <c r="U76" s="7">
        <v>0.97</v>
      </c>
      <c r="V76" s="7">
        <v>71.819999999999993</v>
      </c>
      <c r="X76" s="23">
        <f t="shared" si="20"/>
        <v>55</v>
      </c>
      <c r="Y76" s="23">
        <f t="shared" si="21"/>
        <v>30</v>
      </c>
      <c r="Z76" s="23">
        <f t="shared" si="22"/>
        <v>291</v>
      </c>
      <c r="AA76" s="23">
        <f t="shared" si="23"/>
        <v>154</v>
      </c>
      <c r="AB76" s="23">
        <f t="shared" si="24"/>
        <v>57</v>
      </c>
      <c r="AC76" s="24">
        <f t="shared" si="25"/>
        <v>117.4</v>
      </c>
      <c r="AD76" s="23">
        <f t="shared" si="26"/>
        <v>67</v>
      </c>
    </row>
    <row r="77" spans="1:30" x14ac:dyDescent="0.25">
      <c r="A77" t="s">
        <v>315</v>
      </c>
      <c r="B77">
        <v>4281</v>
      </c>
      <c r="C77" s="1">
        <v>46912</v>
      </c>
      <c r="D77" s="7">
        <v>727.71</v>
      </c>
      <c r="E77" s="7">
        <v>577.11</v>
      </c>
      <c r="F77" s="4">
        <f t="shared" si="17"/>
        <v>4.3824701195219129</v>
      </c>
      <c r="G77" s="7">
        <v>3.41</v>
      </c>
      <c r="H77" s="7">
        <v>594.14</v>
      </c>
      <c r="I77" s="7">
        <v>84.34</v>
      </c>
      <c r="J77" s="7">
        <v>11.59</v>
      </c>
      <c r="K77" s="4">
        <f t="shared" si="18"/>
        <v>0.75938211424544932</v>
      </c>
      <c r="L77" s="7">
        <v>77.81</v>
      </c>
      <c r="M77" s="7">
        <v>97.13</v>
      </c>
      <c r="N77" s="7">
        <v>0.59</v>
      </c>
      <c r="O77" s="7">
        <v>0.19</v>
      </c>
      <c r="P77" s="6">
        <f t="shared" si="19"/>
        <v>3.9967479697128909</v>
      </c>
      <c r="Q77" s="7">
        <v>5.1100000000000003</v>
      </c>
      <c r="R77" s="7">
        <v>2.16</v>
      </c>
      <c r="S77" s="7">
        <v>1.0900000000000001</v>
      </c>
      <c r="T77" s="7">
        <v>3.6</v>
      </c>
      <c r="U77" s="7">
        <v>0.66</v>
      </c>
      <c r="V77" s="7">
        <v>69.22</v>
      </c>
      <c r="X77" s="23">
        <f t="shared" si="20"/>
        <v>133</v>
      </c>
      <c r="Y77" s="23">
        <f t="shared" si="21"/>
        <v>116</v>
      </c>
      <c r="Z77" s="23">
        <f t="shared" si="22"/>
        <v>164</v>
      </c>
      <c r="AA77" s="23">
        <f t="shared" si="23"/>
        <v>125</v>
      </c>
      <c r="AB77" s="23">
        <f t="shared" si="24"/>
        <v>50</v>
      </c>
      <c r="AC77" s="24">
        <f t="shared" si="25"/>
        <v>117.6</v>
      </c>
      <c r="AD77" s="23">
        <f t="shared" si="26"/>
        <v>68</v>
      </c>
    </row>
    <row r="78" spans="1:30" x14ac:dyDescent="0.25">
      <c r="A78" t="s">
        <v>359</v>
      </c>
      <c r="B78">
        <v>4118</v>
      </c>
      <c r="C78" s="1">
        <v>11892</v>
      </c>
      <c r="D78" s="7">
        <v>128.88999999999999</v>
      </c>
      <c r="E78" s="7">
        <v>93.04</v>
      </c>
      <c r="F78" s="4">
        <f t="shared" si="17"/>
        <v>0.4910542721721679</v>
      </c>
      <c r="G78" s="7">
        <v>1.1499999999999999</v>
      </c>
      <c r="H78" s="7">
        <v>114.58</v>
      </c>
      <c r="I78" s="7">
        <v>13.53</v>
      </c>
      <c r="J78" s="7">
        <v>10.49</v>
      </c>
      <c r="K78" s="4">
        <f t="shared" si="18"/>
        <v>0.52778834068375735</v>
      </c>
      <c r="L78" s="7">
        <v>234.19</v>
      </c>
      <c r="M78" s="7">
        <v>81.2</v>
      </c>
      <c r="N78" s="7">
        <v>1.23</v>
      </c>
      <c r="O78" s="7">
        <v>0.06</v>
      </c>
      <c r="P78" s="6">
        <f t="shared" si="19"/>
        <v>8.7964723447292901</v>
      </c>
      <c r="Q78" s="7">
        <v>5.21</v>
      </c>
      <c r="R78" s="7">
        <v>2.14</v>
      </c>
      <c r="S78" s="7">
        <v>0.53</v>
      </c>
      <c r="T78" s="7">
        <v>3.97</v>
      </c>
      <c r="U78" s="7">
        <v>1.02</v>
      </c>
      <c r="V78" s="7">
        <v>72.489999999999995</v>
      </c>
      <c r="X78" s="23">
        <f t="shared" si="20"/>
        <v>46</v>
      </c>
      <c r="Y78" s="23">
        <f t="shared" si="21"/>
        <v>72</v>
      </c>
      <c r="Z78" s="23">
        <f t="shared" si="22"/>
        <v>176</v>
      </c>
      <c r="AA78" s="23">
        <f t="shared" si="23"/>
        <v>161</v>
      </c>
      <c r="AB78" s="23">
        <f t="shared" si="24"/>
        <v>134</v>
      </c>
      <c r="AC78" s="24">
        <f t="shared" si="25"/>
        <v>117.8</v>
      </c>
      <c r="AD78" s="23">
        <f t="shared" si="26"/>
        <v>69</v>
      </c>
    </row>
    <row r="79" spans="1:30" x14ac:dyDescent="0.25">
      <c r="A79" t="s">
        <v>348</v>
      </c>
      <c r="B79">
        <v>63377</v>
      </c>
      <c r="C79" s="1">
        <v>29594</v>
      </c>
      <c r="D79" s="7">
        <v>433.67</v>
      </c>
      <c r="E79" s="7">
        <v>313.55</v>
      </c>
      <c r="F79" s="4">
        <f t="shared" si="17"/>
        <v>1.6897746967071059</v>
      </c>
      <c r="G79" s="7">
        <v>0.78</v>
      </c>
      <c r="H79" s="7">
        <v>374.77</v>
      </c>
      <c r="I79" s="7">
        <v>62.18</v>
      </c>
      <c r="J79" s="7">
        <v>14.34</v>
      </c>
      <c r="K79" s="4">
        <f t="shared" si="18"/>
        <v>0.5389171413513334</v>
      </c>
      <c r="L79" s="7">
        <v>46.16</v>
      </c>
      <c r="M79" s="7">
        <v>83.67</v>
      </c>
      <c r="N79" s="7">
        <v>0.25</v>
      </c>
      <c r="O79" s="7">
        <v>0.33</v>
      </c>
      <c r="P79" s="6">
        <f t="shared" si="19"/>
        <v>1.6330822465191921</v>
      </c>
      <c r="Q79" s="7">
        <v>4.78</v>
      </c>
      <c r="R79" s="7">
        <v>2.23</v>
      </c>
      <c r="S79" s="7">
        <v>0.84</v>
      </c>
      <c r="T79" s="7">
        <v>3.39</v>
      </c>
      <c r="U79" s="7">
        <v>0.69</v>
      </c>
      <c r="V79" s="7">
        <v>65.760000000000005</v>
      </c>
      <c r="X79" s="23">
        <f t="shared" si="20"/>
        <v>123</v>
      </c>
      <c r="Y79" s="23">
        <f t="shared" si="21"/>
        <v>149</v>
      </c>
      <c r="Z79" s="23">
        <f t="shared" si="22"/>
        <v>121</v>
      </c>
      <c r="AA79" s="23">
        <f t="shared" si="23"/>
        <v>83</v>
      </c>
      <c r="AB79" s="23">
        <f t="shared" si="24"/>
        <v>124</v>
      </c>
      <c r="AC79" s="24">
        <f t="shared" si="25"/>
        <v>120</v>
      </c>
      <c r="AD79" s="23">
        <f t="shared" si="26"/>
        <v>70</v>
      </c>
    </row>
    <row r="80" spans="1:30" x14ac:dyDescent="0.25">
      <c r="A80" t="s">
        <v>223</v>
      </c>
      <c r="B80">
        <v>67836</v>
      </c>
      <c r="C80" s="1">
        <v>36633</v>
      </c>
      <c r="D80" s="7">
        <v>597.4</v>
      </c>
      <c r="E80" s="7">
        <v>479.88</v>
      </c>
      <c r="F80" s="4">
        <f t="shared" si="17"/>
        <v>2.1188528629151473</v>
      </c>
      <c r="G80" s="7">
        <v>2.15</v>
      </c>
      <c r="H80" s="7">
        <v>517.54999999999995</v>
      </c>
      <c r="I80" s="7">
        <v>73.569999999999993</v>
      </c>
      <c r="J80" s="7">
        <v>12.32</v>
      </c>
      <c r="K80" s="4">
        <f t="shared" si="18"/>
        <v>0.44153806429006154</v>
      </c>
      <c r="L80" s="7">
        <v>101.47</v>
      </c>
      <c r="M80" s="7">
        <v>92.72</v>
      </c>
      <c r="N80" s="7">
        <v>0.45</v>
      </c>
      <c r="O80" s="7">
        <v>0.13</v>
      </c>
      <c r="P80" s="6">
        <f t="shared" si="19"/>
        <v>3.3964466483850888</v>
      </c>
      <c r="Q80" s="7">
        <v>3.94</v>
      </c>
      <c r="R80" s="7">
        <v>2.0699999999999998</v>
      </c>
      <c r="S80" s="7">
        <v>0.79</v>
      </c>
      <c r="T80" s="7">
        <v>2.84</v>
      </c>
      <c r="U80" s="7">
        <v>1.03</v>
      </c>
      <c r="V80" s="7">
        <v>54.1</v>
      </c>
      <c r="X80" s="23">
        <f t="shared" si="20"/>
        <v>44</v>
      </c>
      <c r="Y80" s="23">
        <f t="shared" si="21"/>
        <v>251</v>
      </c>
      <c r="Z80" s="23">
        <f t="shared" si="22"/>
        <v>202</v>
      </c>
      <c r="AA80" s="23">
        <f t="shared" si="23"/>
        <v>30</v>
      </c>
      <c r="AB80" s="23">
        <f t="shared" si="24"/>
        <v>75</v>
      </c>
      <c r="AC80" s="24">
        <f t="shared" si="25"/>
        <v>120.4</v>
      </c>
      <c r="AD80" s="23">
        <f t="shared" si="26"/>
        <v>71</v>
      </c>
    </row>
    <row r="81" spans="1:30" x14ac:dyDescent="0.25">
      <c r="A81" t="s">
        <v>285</v>
      </c>
      <c r="B81">
        <v>63899</v>
      </c>
      <c r="C81" s="1">
        <v>2102</v>
      </c>
      <c r="D81" s="7">
        <v>15.63</v>
      </c>
      <c r="E81" s="7">
        <v>12.35</v>
      </c>
      <c r="F81" s="4">
        <f t="shared" si="17"/>
        <v>0.10631677211907478</v>
      </c>
      <c r="G81" s="7">
        <v>0.41</v>
      </c>
      <c r="H81" s="7">
        <v>13.91</v>
      </c>
      <c r="I81" s="7">
        <v>1.62</v>
      </c>
      <c r="J81" s="7">
        <v>10.38</v>
      </c>
      <c r="K81" s="4">
        <f t="shared" si="18"/>
        <v>0.8608645515714558</v>
      </c>
      <c r="L81" s="7">
        <v>385.64</v>
      </c>
      <c r="M81" s="7">
        <v>88.74</v>
      </c>
      <c r="N81" s="7">
        <v>3.35</v>
      </c>
      <c r="O81" s="7">
        <v>0.71</v>
      </c>
      <c r="P81" s="6">
        <f t="shared" si="19"/>
        <v>1.212485283903459</v>
      </c>
      <c r="Q81" s="7">
        <v>6.77</v>
      </c>
      <c r="R81" s="7">
        <v>2.2400000000000002</v>
      </c>
      <c r="S81" s="7">
        <v>1.0900000000000001</v>
      </c>
      <c r="T81" s="7">
        <v>4.87</v>
      </c>
      <c r="U81" s="7">
        <v>0.42</v>
      </c>
      <c r="V81" s="7">
        <v>72.5</v>
      </c>
      <c r="X81" s="23">
        <f t="shared" si="20"/>
        <v>211</v>
      </c>
      <c r="Y81" s="23">
        <f t="shared" si="21"/>
        <v>16</v>
      </c>
      <c r="Z81" s="23">
        <f t="shared" si="22"/>
        <v>117</v>
      </c>
      <c r="AA81" s="23">
        <f t="shared" si="23"/>
        <v>162</v>
      </c>
      <c r="AB81" s="23">
        <f t="shared" si="24"/>
        <v>96</v>
      </c>
      <c r="AC81" s="24">
        <f t="shared" si="25"/>
        <v>120.4</v>
      </c>
      <c r="AD81" s="23">
        <f t="shared" si="26"/>
        <v>71</v>
      </c>
    </row>
    <row r="82" spans="1:30" x14ac:dyDescent="0.25">
      <c r="A82" t="s">
        <v>306</v>
      </c>
      <c r="B82">
        <v>12963</v>
      </c>
      <c r="C82" s="1">
        <v>1869</v>
      </c>
      <c r="D82" s="7">
        <v>9.83</v>
      </c>
      <c r="E82" s="7">
        <v>6.29</v>
      </c>
      <c r="F82" s="4">
        <f t="shared" si="17"/>
        <v>4.0117678523669424E-2</v>
      </c>
      <c r="G82" s="7">
        <v>0.21</v>
      </c>
      <c r="H82" s="7">
        <v>9.0299999999999994</v>
      </c>
      <c r="I82" s="7">
        <v>0.79</v>
      </c>
      <c r="J82" s="7">
        <v>8.06</v>
      </c>
      <c r="K82" s="4">
        <f t="shared" si="18"/>
        <v>0.63780093042399721</v>
      </c>
      <c r="L82" s="7">
        <v>523.46</v>
      </c>
      <c r="M82" s="7">
        <v>69.7</v>
      </c>
      <c r="N82" s="7">
        <v>3.3</v>
      </c>
      <c r="O82" s="7">
        <v>0.14000000000000001</v>
      </c>
      <c r="P82" s="6">
        <f t="shared" si="19"/>
        <v>4.5557209315999794</v>
      </c>
      <c r="Q82" s="7">
        <v>6.44</v>
      </c>
      <c r="R82" s="7">
        <v>2.41</v>
      </c>
      <c r="S82" s="7">
        <v>7.0000000000000007E-2</v>
      </c>
      <c r="T82" s="7">
        <v>5.16</v>
      </c>
      <c r="U82" s="7">
        <v>0.8</v>
      </c>
      <c r="V82" s="7">
        <v>80.959999999999994</v>
      </c>
      <c r="X82" s="23">
        <f t="shared" si="20"/>
        <v>89</v>
      </c>
      <c r="Y82" s="23">
        <f t="shared" si="21"/>
        <v>13</v>
      </c>
      <c r="Z82" s="23">
        <f t="shared" si="22"/>
        <v>60</v>
      </c>
      <c r="AA82" s="23">
        <f t="shared" si="23"/>
        <v>253</v>
      </c>
      <c r="AB82" s="23">
        <f t="shared" si="24"/>
        <v>188</v>
      </c>
      <c r="AC82" s="24">
        <f t="shared" si="25"/>
        <v>120.6</v>
      </c>
      <c r="AD82" s="23">
        <f t="shared" si="26"/>
        <v>73</v>
      </c>
    </row>
    <row r="83" spans="1:30" x14ac:dyDescent="0.25">
      <c r="A83" t="s">
        <v>187</v>
      </c>
      <c r="B83">
        <v>68693</v>
      </c>
      <c r="C83" s="1">
        <v>84299</v>
      </c>
      <c r="D83" s="7">
        <v>1033.1099999999999</v>
      </c>
      <c r="E83" s="7">
        <v>695.33</v>
      </c>
      <c r="F83" s="4">
        <f t="shared" si="17"/>
        <v>4.2266323284350857</v>
      </c>
      <c r="G83" s="7">
        <v>5.58</v>
      </c>
      <c r="H83" s="7">
        <v>903.48</v>
      </c>
      <c r="I83" s="7">
        <v>102.72</v>
      </c>
      <c r="J83" s="7">
        <v>9.94</v>
      </c>
      <c r="K83" s="4">
        <f t="shared" si="18"/>
        <v>0.60785991233444336</v>
      </c>
      <c r="L83" s="7">
        <v>132.02000000000001</v>
      </c>
      <c r="M83" s="7">
        <v>76.959999999999994</v>
      </c>
      <c r="N83" s="7">
        <v>0.8</v>
      </c>
      <c r="O83" s="7">
        <v>0.13</v>
      </c>
      <c r="P83" s="6">
        <f t="shared" si="19"/>
        <v>4.6758454794957176</v>
      </c>
      <c r="Q83" s="7">
        <v>4.95</v>
      </c>
      <c r="R83" s="7">
        <v>2.72</v>
      </c>
      <c r="S83" s="7">
        <v>0.97</v>
      </c>
      <c r="T83" s="7">
        <v>3.29</v>
      </c>
      <c r="U83" s="7">
        <v>0.55000000000000004</v>
      </c>
      <c r="V83" s="7">
        <v>66.87</v>
      </c>
      <c r="X83" s="23">
        <f t="shared" si="20"/>
        <v>170</v>
      </c>
      <c r="Y83" s="23">
        <f t="shared" si="21"/>
        <v>171</v>
      </c>
      <c r="Z83" s="23">
        <f t="shared" si="22"/>
        <v>15</v>
      </c>
      <c r="AA83" s="23">
        <f t="shared" si="23"/>
        <v>97</v>
      </c>
      <c r="AB83" s="23">
        <f t="shared" si="24"/>
        <v>154</v>
      </c>
      <c r="AC83" s="24">
        <f t="shared" si="25"/>
        <v>121.4</v>
      </c>
      <c r="AD83" s="23">
        <f t="shared" si="26"/>
        <v>74</v>
      </c>
    </row>
    <row r="84" spans="1:30" x14ac:dyDescent="0.25">
      <c r="A84" t="s">
        <v>194</v>
      </c>
      <c r="B84">
        <v>12666</v>
      </c>
      <c r="C84" s="1">
        <v>2760</v>
      </c>
      <c r="D84" s="7">
        <v>21.76</v>
      </c>
      <c r="E84" s="7">
        <v>16.55</v>
      </c>
      <c r="F84" s="4">
        <f t="shared" si="17"/>
        <v>5.6200824278756084E-2</v>
      </c>
      <c r="G84" s="7">
        <v>0.03</v>
      </c>
      <c r="H84" s="7">
        <v>17.86</v>
      </c>
      <c r="I84" s="7">
        <v>2.3199999999999998</v>
      </c>
      <c r="J84" s="7">
        <v>10.67</v>
      </c>
      <c r="K84" s="4">
        <f t="shared" si="18"/>
        <v>0.339582019811215</v>
      </c>
      <c r="L84" s="7">
        <v>53.38</v>
      </c>
      <c r="M84" s="7">
        <v>92.67</v>
      </c>
      <c r="N84" s="7">
        <v>0.18</v>
      </c>
      <c r="O84" s="7">
        <v>0.2</v>
      </c>
      <c r="P84" s="6">
        <f t="shared" si="19"/>
        <v>1.6979100990560749</v>
      </c>
      <c r="Q84" s="7">
        <v>5.27</v>
      </c>
      <c r="R84" s="7">
        <v>1.94</v>
      </c>
      <c r="S84" s="7">
        <v>1.27</v>
      </c>
      <c r="T84" s="7">
        <v>3.33</v>
      </c>
      <c r="U84" s="7">
        <v>1.1399999999999999</v>
      </c>
      <c r="V84" s="7">
        <v>64.930000000000007</v>
      </c>
      <c r="X84" s="23">
        <f t="shared" si="20"/>
        <v>33</v>
      </c>
      <c r="Y84" s="23">
        <f t="shared" si="21"/>
        <v>163</v>
      </c>
      <c r="Z84" s="23">
        <f t="shared" si="22"/>
        <v>258</v>
      </c>
      <c r="AA84" s="23">
        <f t="shared" si="23"/>
        <v>76</v>
      </c>
      <c r="AB84" s="23">
        <f t="shared" si="24"/>
        <v>77</v>
      </c>
      <c r="AC84" s="24">
        <f t="shared" si="25"/>
        <v>121.4</v>
      </c>
      <c r="AD84" s="23">
        <f t="shared" si="26"/>
        <v>74</v>
      </c>
    </row>
    <row r="85" spans="1:30" x14ac:dyDescent="0.25">
      <c r="A85" t="s">
        <v>293</v>
      </c>
      <c r="B85">
        <v>64782</v>
      </c>
      <c r="C85" s="1">
        <v>1347</v>
      </c>
      <c r="D85" s="7">
        <v>5.77</v>
      </c>
      <c r="E85" s="7">
        <v>5.09</v>
      </c>
      <c r="F85" s="4">
        <f t="shared" si="17"/>
        <v>2.8000000000000004E-2</v>
      </c>
      <c r="G85" s="7">
        <v>0.14000000000000001</v>
      </c>
      <c r="H85" s="7">
        <v>5.13</v>
      </c>
      <c r="I85" s="7">
        <v>0.62</v>
      </c>
      <c r="J85" s="7">
        <v>10.79</v>
      </c>
      <c r="K85" s="4">
        <f t="shared" si="18"/>
        <v>0.55009823182711215</v>
      </c>
      <c r="L85" s="7">
        <v>500</v>
      </c>
      <c r="M85" s="7">
        <v>99.27</v>
      </c>
      <c r="N85" s="7">
        <v>2.7</v>
      </c>
      <c r="O85" s="7">
        <v>-0.01</v>
      </c>
      <c r="P85" s="6">
        <v>2</v>
      </c>
      <c r="Q85" s="7">
        <v>7.2</v>
      </c>
      <c r="R85" s="7">
        <v>1.67</v>
      </c>
      <c r="S85" s="7">
        <v>0.71</v>
      </c>
      <c r="T85" s="7">
        <v>5.91</v>
      </c>
      <c r="U85" s="7">
        <v>1.08</v>
      </c>
      <c r="V85" s="7">
        <v>77.11</v>
      </c>
      <c r="X85" s="23">
        <f t="shared" si="20"/>
        <v>36</v>
      </c>
      <c r="Y85" s="23">
        <f t="shared" si="21"/>
        <v>5</v>
      </c>
      <c r="Z85" s="23">
        <f t="shared" si="22"/>
        <v>307</v>
      </c>
      <c r="AA85" s="23">
        <f t="shared" si="23"/>
        <v>217</v>
      </c>
      <c r="AB85" s="23">
        <f t="shared" si="24"/>
        <v>42</v>
      </c>
      <c r="AC85" s="24">
        <f t="shared" si="25"/>
        <v>121.4</v>
      </c>
      <c r="AD85" s="23">
        <f t="shared" si="26"/>
        <v>74</v>
      </c>
    </row>
    <row r="86" spans="1:30" x14ac:dyDescent="0.25">
      <c r="A86" t="s">
        <v>296</v>
      </c>
      <c r="B86">
        <v>24405</v>
      </c>
      <c r="C86" s="1">
        <v>41278</v>
      </c>
      <c r="D86" s="7">
        <v>598.99</v>
      </c>
      <c r="E86" s="7">
        <v>423.89</v>
      </c>
      <c r="F86" s="4">
        <f t="shared" si="17"/>
        <v>1.993914157591288</v>
      </c>
      <c r="G86" s="7">
        <v>2.4900000000000002</v>
      </c>
      <c r="H86" s="7">
        <v>526.98</v>
      </c>
      <c r="I86" s="7">
        <v>53.76</v>
      </c>
      <c r="J86" s="7">
        <v>8.9700000000000006</v>
      </c>
      <c r="K86" s="4">
        <f t="shared" si="18"/>
        <v>0.47038480681103306</v>
      </c>
      <c r="L86" s="7">
        <v>124.88</v>
      </c>
      <c r="M86" s="7">
        <v>80.44</v>
      </c>
      <c r="N86" s="7">
        <v>0.59</v>
      </c>
      <c r="O86" s="7">
        <v>0.31</v>
      </c>
      <c r="P86" s="6">
        <f t="shared" ref="P86:P92" si="27">K86/O86</f>
        <v>1.5173703445517195</v>
      </c>
      <c r="Q86" s="7">
        <v>4.6399999999999997</v>
      </c>
      <c r="R86" s="7">
        <v>2.37</v>
      </c>
      <c r="S86" s="7">
        <v>1.17</v>
      </c>
      <c r="T86" s="7">
        <v>2.91</v>
      </c>
      <c r="U86" s="7">
        <v>0.76</v>
      </c>
      <c r="V86" s="7">
        <v>62.8</v>
      </c>
      <c r="X86" s="23">
        <f t="shared" si="20"/>
        <v>104</v>
      </c>
      <c r="Y86" s="23">
        <f t="shared" si="21"/>
        <v>237</v>
      </c>
      <c r="Z86" s="23">
        <f t="shared" si="22"/>
        <v>67</v>
      </c>
      <c r="AA86" s="23">
        <f t="shared" si="23"/>
        <v>64</v>
      </c>
      <c r="AB86" s="23">
        <f t="shared" si="24"/>
        <v>139</v>
      </c>
      <c r="AC86" s="24">
        <f t="shared" si="25"/>
        <v>122.2</v>
      </c>
      <c r="AD86" s="23">
        <f t="shared" si="26"/>
        <v>77</v>
      </c>
    </row>
    <row r="87" spans="1:30" x14ac:dyDescent="0.25">
      <c r="A87" t="s">
        <v>130</v>
      </c>
      <c r="B87">
        <v>8218</v>
      </c>
      <c r="C87" s="1">
        <v>34479</v>
      </c>
      <c r="D87" s="7">
        <v>526.51</v>
      </c>
      <c r="E87" s="7">
        <v>459.01</v>
      </c>
      <c r="F87" s="4">
        <f t="shared" si="17"/>
        <v>1.2494906967268777</v>
      </c>
      <c r="G87" s="7">
        <v>1.84</v>
      </c>
      <c r="H87" s="7">
        <v>443.59</v>
      </c>
      <c r="I87" s="7">
        <v>51.73</v>
      </c>
      <c r="J87" s="7">
        <v>9.82</v>
      </c>
      <c r="K87" s="4">
        <f t="shared" si="18"/>
        <v>0.27221426477132915</v>
      </c>
      <c r="L87" s="7">
        <v>147.26</v>
      </c>
      <c r="M87" s="7">
        <v>103.48</v>
      </c>
      <c r="N87" s="7">
        <v>0.4</v>
      </c>
      <c r="O87" s="7">
        <v>0.08</v>
      </c>
      <c r="P87" s="6">
        <f t="shared" si="27"/>
        <v>3.4026783096416144</v>
      </c>
      <c r="Q87" s="7">
        <v>4.18</v>
      </c>
      <c r="R87" s="7">
        <v>2.09</v>
      </c>
      <c r="S87" s="7">
        <v>1</v>
      </c>
      <c r="T87" s="7">
        <v>3.02</v>
      </c>
      <c r="U87" s="7">
        <v>0.77</v>
      </c>
      <c r="V87" s="7">
        <v>66.239999999999995</v>
      </c>
      <c r="X87" s="23">
        <f t="shared" si="20"/>
        <v>98</v>
      </c>
      <c r="Y87" s="23">
        <f t="shared" si="21"/>
        <v>211</v>
      </c>
      <c r="Z87" s="23">
        <f t="shared" si="22"/>
        <v>192</v>
      </c>
      <c r="AA87" s="23">
        <f t="shared" si="23"/>
        <v>89</v>
      </c>
      <c r="AB87" s="23">
        <f t="shared" si="24"/>
        <v>25</v>
      </c>
      <c r="AC87" s="24">
        <f t="shared" si="25"/>
        <v>123</v>
      </c>
      <c r="AD87" s="23">
        <f t="shared" si="26"/>
        <v>78</v>
      </c>
    </row>
    <row r="88" spans="1:30" x14ac:dyDescent="0.25">
      <c r="A88" t="s">
        <v>44</v>
      </c>
      <c r="B88">
        <v>6628</v>
      </c>
      <c r="C88" s="1">
        <v>1986</v>
      </c>
      <c r="D88" s="7">
        <v>25.28</v>
      </c>
      <c r="E88" s="7">
        <v>15.47</v>
      </c>
      <c r="F88" s="4">
        <f t="shared" si="17"/>
        <v>0.15904994168168804</v>
      </c>
      <c r="G88" s="7">
        <v>0.15</v>
      </c>
      <c r="H88" s="7">
        <v>22.65</v>
      </c>
      <c r="I88" s="7">
        <v>2.17</v>
      </c>
      <c r="J88" s="7">
        <v>8.6</v>
      </c>
      <c r="K88" s="5">
        <f t="shared" si="18"/>
        <v>1.0281185629068392</v>
      </c>
      <c r="L88" s="7">
        <v>94.31</v>
      </c>
      <c r="M88" s="7">
        <v>68.290000000000006</v>
      </c>
      <c r="N88" s="7">
        <v>0.98</v>
      </c>
      <c r="O88" s="7">
        <v>0.31</v>
      </c>
      <c r="P88" s="6">
        <f t="shared" si="27"/>
        <v>3.3165114932478685</v>
      </c>
      <c r="Q88" s="7">
        <v>6.66</v>
      </c>
      <c r="R88" s="7">
        <v>2.06</v>
      </c>
      <c r="S88" s="7">
        <v>0.6</v>
      </c>
      <c r="T88" s="7">
        <v>4.25</v>
      </c>
      <c r="U88" s="7">
        <v>1.21</v>
      </c>
      <c r="V88" s="7">
        <v>71.790000000000006</v>
      </c>
      <c r="X88" s="23">
        <f t="shared" si="20"/>
        <v>24</v>
      </c>
      <c r="Y88" s="23">
        <f t="shared" si="21"/>
        <v>44</v>
      </c>
      <c r="Z88" s="23">
        <f t="shared" si="22"/>
        <v>210</v>
      </c>
      <c r="AA88" s="23">
        <f t="shared" si="23"/>
        <v>153</v>
      </c>
      <c r="AB88" s="23">
        <f t="shared" si="24"/>
        <v>195</v>
      </c>
      <c r="AC88" s="24">
        <f t="shared" si="25"/>
        <v>125.2</v>
      </c>
      <c r="AD88" s="23">
        <f t="shared" si="26"/>
        <v>79</v>
      </c>
    </row>
    <row r="89" spans="1:30" x14ac:dyDescent="0.25">
      <c r="A89" t="s">
        <v>328</v>
      </c>
      <c r="B89">
        <v>11144</v>
      </c>
      <c r="C89" s="1">
        <v>22271</v>
      </c>
      <c r="D89" s="7">
        <v>254.47</v>
      </c>
      <c r="E89" s="7">
        <v>184.31</v>
      </c>
      <c r="F89" s="4">
        <f t="shared" si="17"/>
        <v>1.1570247933884299</v>
      </c>
      <c r="G89" s="7">
        <v>1.33</v>
      </c>
      <c r="H89" s="7">
        <v>215.64</v>
      </c>
      <c r="I89" s="7">
        <v>32.42</v>
      </c>
      <c r="J89" s="7">
        <v>12.74</v>
      </c>
      <c r="K89" s="4">
        <f t="shared" si="18"/>
        <v>0.62776018305486947</v>
      </c>
      <c r="L89" s="7">
        <v>114.95</v>
      </c>
      <c r="M89" s="7">
        <v>85.47</v>
      </c>
      <c r="N89" s="7">
        <v>0.72</v>
      </c>
      <c r="O89" s="7">
        <v>0.24</v>
      </c>
      <c r="P89" s="6">
        <f t="shared" si="27"/>
        <v>2.6156674293952897</v>
      </c>
      <c r="Q89" s="7">
        <v>4.5999999999999996</v>
      </c>
      <c r="R89" s="7">
        <v>2.4</v>
      </c>
      <c r="S89" s="7">
        <v>1.06</v>
      </c>
      <c r="T89" s="7">
        <v>3.06</v>
      </c>
      <c r="U89" s="7">
        <v>0.62</v>
      </c>
      <c r="V89" s="7">
        <v>66.819999999999993</v>
      </c>
      <c r="X89" s="23">
        <f t="shared" si="20"/>
        <v>151</v>
      </c>
      <c r="Y89" s="23">
        <f t="shared" si="21"/>
        <v>204</v>
      </c>
      <c r="Z89" s="23">
        <f t="shared" si="22"/>
        <v>62</v>
      </c>
      <c r="AA89" s="23">
        <f t="shared" si="23"/>
        <v>95</v>
      </c>
      <c r="AB89" s="23">
        <f t="shared" si="24"/>
        <v>115</v>
      </c>
      <c r="AC89" s="24">
        <f t="shared" si="25"/>
        <v>125.4</v>
      </c>
      <c r="AD89" s="23">
        <f t="shared" si="26"/>
        <v>80</v>
      </c>
    </row>
    <row r="90" spans="1:30" x14ac:dyDescent="0.25">
      <c r="A90" t="s">
        <v>134</v>
      </c>
      <c r="B90">
        <v>67558</v>
      </c>
      <c r="C90" s="1">
        <v>4984</v>
      </c>
      <c r="D90" s="7">
        <v>154.99</v>
      </c>
      <c r="E90" s="7">
        <v>131.80000000000001</v>
      </c>
      <c r="F90" s="4">
        <f t="shared" si="17"/>
        <v>0.32090841767464828</v>
      </c>
      <c r="G90" s="7">
        <v>0.26</v>
      </c>
      <c r="H90" s="7">
        <v>122.15</v>
      </c>
      <c r="I90" s="7">
        <v>16.34</v>
      </c>
      <c r="J90" s="7">
        <v>10.54</v>
      </c>
      <c r="K90" s="4">
        <f t="shared" si="18"/>
        <v>0.24348134876680444</v>
      </c>
      <c r="L90" s="7">
        <v>81.02</v>
      </c>
      <c r="M90" s="7">
        <v>107.9</v>
      </c>
      <c r="N90" s="7">
        <v>0.2</v>
      </c>
      <c r="O90" s="7">
        <v>0.14000000000000001</v>
      </c>
      <c r="P90" s="6">
        <f t="shared" si="27"/>
        <v>1.7391524911914602</v>
      </c>
      <c r="Q90" s="7">
        <v>5.18</v>
      </c>
      <c r="R90" s="7">
        <v>3.05</v>
      </c>
      <c r="S90" s="7">
        <v>1.28</v>
      </c>
      <c r="T90" s="7">
        <v>3.63</v>
      </c>
      <c r="U90" s="7">
        <v>0.14000000000000001</v>
      </c>
      <c r="V90" s="7">
        <v>77.2</v>
      </c>
      <c r="X90" s="23">
        <f t="shared" si="20"/>
        <v>286</v>
      </c>
      <c r="Y90" s="23">
        <f t="shared" si="21"/>
        <v>110</v>
      </c>
      <c r="Z90" s="23">
        <f t="shared" si="22"/>
        <v>5</v>
      </c>
      <c r="AA90" s="23">
        <f t="shared" si="23"/>
        <v>220</v>
      </c>
      <c r="AB90" s="23">
        <f t="shared" si="24"/>
        <v>13</v>
      </c>
      <c r="AC90" s="24">
        <f t="shared" si="25"/>
        <v>126.8</v>
      </c>
      <c r="AD90" s="23">
        <f t="shared" si="26"/>
        <v>81</v>
      </c>
    </row>
    <row r="91" spans="1:30" x14ac:dyDescent="0.25">
      <c r="A91" t="s">
        <v>238</v>
      </c>
      <c r="B91">
        <v>67864</v>
      </c>
      <c r="C91" s="1">
        <v>59859</v>
      </c>
      <c r="D91" s="7">
        <v>881.84</v>
      </c>
      <c r="E91" s="7">
        <v>706.93</v>
      </c>
      <c r="F91" s="4">
        <f t="shared" si="17"/>
        <v>2.7699265121537593</v>
      </c>
      <c r="G91" s="7">
        <v>0.49</v>
      </c>
      <c r="H91" s="7">
        <v>672.23</v>
      </c>
      <c r="I91" s="7">
        <v>91.82</v>
      </c>
      <c r="J91" s="7">
        <v>10.41</v>
      </c>
      <c r="K91" s="4">
        <f t="shared" si="18"/>
        <v>0.39182472269584823</v>
      </c>
      <c r="L91" s="7">
        <v>17.690000000000001</v>
      </c>
      <c r="M91" s="7">
        <v>105.16</v>
      </c>
      <c r="N91" s="7">
        <v>7.0000000000000007E-2</v>
      </c>
      <c r="O91" s="7">
        <v>0.08</v>
      </c>
      <c r="P91" s="6">
        <f t="shared" si="27"/>
        <v>4.8978090336981026</v>
      </c>
      <c r="Q91" s="7">
        <v>3.62</v>
      </c>
      <c r="R91" s="7">
        <v>2.66</v>
      </c>
      <c r="S91" s="7">
        <v>1.42</v>
      </c>
      <c r="T91" s="7">
        <v>2.04</v>
      </c>
      <c r="U91" s="7">
        <v>0.41</v>
      </c>
      <c r="V91" s="7">
        <v>59.39</v>
      </c>
      <c r="X91" s="23">
        <f t="shared" si="20"/>
        <v>215</v>
      </c>
      <c r="Y91" s="23">
        <f t="shared" si="21"/>
        <v>337</v>
      </c>
      <c r="Z91" s="23">
        <f t="shared" si="22"/>
        <v>19</v>
      </c>
      <c r="AA91" s="23">
        <f t="shared" si="23"/>
        <v>48</v>
      </c>
      <c r="AB91" s="23">
        <f t="shared" si="24"/>
        <v>16</v>
      </c>
      <c r="AC91" s="24">
        <f t="shared" si="25"/>
        <v>127</v>
      </c>
      <c r="AD91" s="23">
        <f t="shared" si="26"/>
        <v>82</v>
      </c>
    </row>
    <row r="92" spans="1:30" x14ac:dyDescent="0.25">
      <c r="A92" t="s">
        <v>164</v>
      </c>
      <c r="B92">
        <v>66699</v>
      </c>
      <c r="C92" s="1">
        <v>49381</v>
      </c>
      <c r="D92" s="7">
        <v>727.53</v>
      </c>
      <c r="E92" s="7">
        <v>548.79</v>
      </c>
      <c r="F92" s="4">
        <f t="shared" si="17"/>
        <v>2.1107072966172771</v>
      </c>
      <c r="G92" s="7">
        <v>3.02</v>
      </c>
      <c r="H92" s="7">
        <v>508.27</v>
      </c>
      <c r="I92" s="7">
        <v>61.54</v>
      </c>
      <c r="J92" s="7">
        <v>8.4600000000000009</v>
      </c>
      <c r="K92" s="4">
        <f t="shared" si="18"/>
        <v>0.38461110745773014</v>
      </c>
      <c r="L92" s="7">
        <v>143.08000000000001</v>
      </c>
      <c r="M92" s="7">
        <v>107.97</v>
      </c>
      <c r="N92" s="7">
        <v>0.55000000000000004</v>
      </c>
      <c r="O92" s="7">
        <v>0.1</v>
      </c>
      <c r="P92" s="6">
        <f t="shared" si="27"/>
        <v>3.8461110745773013</v>
      </c>
      <c r="Q92" s="7">
        <v>3.98</v>
      </c>
      <c r="R92" s="7">
        <v>3.58</v>
      </c>
      <c r="S92" s="7">
        <v>1.86</v>
      </c>
      <c r="T92" s="7">
        <v>2.04</v>
      </c>
      <c r="U92" s="7">
        <v>0.37</v>
      </c>
      <c r="V92" s="7">
        <v>60.88</v>
      </c>
      <c r="X92" s="23">
        <f t="shared" si="20"/>
        <v>231</v>
      </c>
      <c r="Y92" s="23">
        <f t="shared" si="21"/>
        <v>337</v>
      </c>
      <c r="Z92" s="23">
        <f t="shared" si="22"/>
        <v>2</v>
      </c>
      <c r="AA92" s="23">
        <f t="shared" si="23"/>
        <v>54</v>
      </c>
      <c r="AB92" s="23">
        <f t="shared" si="24"/>
        <v>12</v>
      </c>
      <c r="AC92" s="24">
        <f t="shared" si="25"/>
        <v>127.2</v>
      </c>
      <c r="AD92" s="23">
        <f t="shared" si="26"/>
        <v>83</v>
      </c>
    </row>
    <row r="93" spans="1:30" x14ac:dyDescent="0.25">
      <c r="A93" t="s">
        <v>244</v>
      </c>
      <c r="B93">
        <v>5602</v>
      </c>
      <c r="C93" s="1">
        <v>17592</v>
      </c>
      <c r="D93" s="7">
        <v>180.94</v>
      </c>
      <c r="E93" s="7">
        <v>148.6</v>
      </c>
      <c r="F93" s="4">
        <f t="shared" si="17"/>
        <v>2.5893958076448831</v>
      </c>
      <c r="G93" s="7">
        <v>2.31</v>
      </c>
      <c r="H93" s="7">
        <v>153.66999999999999</v>
      </c>
      <c r="I93" s="7">
        <v>22.18</v>
      </c>
      <c r="J93" s="7">
        <v>12.26</v>
      </c>
      <c r="K93" s="4">
        <f t="shared" si="18"/>
        <v>1.7425274614030168</v>
      </c>
      <c r="L93" s="7">
        <v>89.21</v>
      </c>
      <c r="M93" s="7">
        <v>96.7</v>
      </c>
      <c r="N93" s="7">
        <v>1.56</v>
      </c>
      <c r="O93" s="7">
        <v>0.11</v>
      </c>
      <c r="P93" s="6">
        <v>4</v>
      </c>
      <c r="Q93" s="7">
        <v>4.74</v>
      </c>
      <c r="R93" s="7">
        <v>2.0099999999999998</v>
      </c>
      <c r="S93" s="7">
        <v>0.72</v>
      </c>
      <c r="T93" s="7">
        <v>3.64</v>
      </c>
      <c r="U93" s="7">
        <v>0.86</v>
      </c>
      <c r="V93" s="7">
        <v>73.3</v>
      </c>
      <c r="X93" s="23">
        <f t="shared" si="20"/>
        <v>76</v>
      </c>
      <c r="Y93" s="23">
        <f t="shared" si="21"/>
        <v>107</v>
      </c>
      <c r="Z93" s="23">
        <f t="shared" si="22"/>
        <v>232</v>
      </c>
      <c r="AA93" s="23">
        <f t="shared" si="23"/>
        <v>172</v>
      </c>
      <c r="AB93" s="23">
        <f t="shared" si="24"/>
        <v>52</v>
      </c>
      <c r="AC93" s="24">
        <f t="shared" si="25"/>
        <v>127.8</v>
      </c>
      <c r="AD93" s="23">
        <f t="shared" si="26"/>
        <v>84</v>
      </c>
    </row>
    <row r="94" spans="1:30" x14ac:dyDescent="0.25">
      <c r="A94" t="s">
        <v>140</v>
      </c>
      <c r="B94">
        <v>9071</v>
      </c>
      <c r="C94" s="1">
        <v>32374</v>
      </c>
      <c r="D94" s="7">
        <v>724.87</v>
      </c>
      <c r="E94" s="7">
        <v>638.16</v>
      </c>
      <c r="F94" s="4">
        <f t="shared" si="17"/>
        <v>2.7058750849447084</v>
      </c>
      <c r="G94" s="7">
        <v>4.38</v>
      </c>
      <c r="H94" s="7">
        <v>577.85</v>
      </c>
      <c r="I94" s="7">
        <v>84.49</v>
      </c>
      <c r="J94" s="7">
        <v>11.66</v>
      </c>
      <c r="K94" s="4">
        <f t="shared" si="18"/>
        <v>0.42401201657025023</v>
      </c>
      <c r="L94" s="7">
        <v>161.87</v>
      </c>
      <c r="M94" s="7">
        <v>110.44</v>
      </c>
      <c r="N94" s="7">
        <v>0.69</v>
      </c>
      <c r="O94" s="7">
        <v>0.06</v>
      </c>
      <c r="P94" s="6">
        <f>K94/O94</f>
        <v>7.0668669428375042</v>
      </c>
      <c r="Q94" s="7">
        <v>4.03</v>
      </c>
      <c r="R94" s="7">
        <v>2.52</v>
      </c>
      <c r="S94" s="7">
        <v>1.72</v>
      </c>
      <c r="T94" s="7">
        <v>2.17</v>
      </c>
      <c r="U94" s="7">
        <v>0.36</v>
      </c>
      <c r="V94" s="7">
        <v>55.15</v>
      </c>
      <c r="X94" s="23">
        <f t="shared" si="20"/>
        <v>235</v>
      </c>
      <c r="Y94" s="23">
        <f t="shared" si="21"/>
        <v>332</v>
      </c>
      <c r="Z94" s="23">
        <f t="shared" si="22"/>
        <v>39</v>
      </c>
      <c r="AA94" s="23">
        <f t="shared" si="23"/>
        <v>33</v>
      </c>
      <c r="AB94" s="23">
        <f t="shared" si="24"/>
        <v>7</v>
      </c>
      <c r="AC94" s="24">
        <f t="shared" si="25"/>
        <v>129.19999999999999</v>
      </c>
      <c r="AD94" s="23">
        <f t="shared" si="26"/>
        <v>85</v>
      </c>
    </row>
    <row r="95" spans="1:30" x14ac:dyDescent="0.25">
      <c r="A95" t="s">
        <v>269</v>
      </c>
      <c r="B95">
        <v>24474</v>
      </c>
      <c r="C95" s="1">
        <v>2125</v>
      </c>
      <c r="D95" s="7">
        <v>13.31</v>
      </c>
      <c r="E95" s="7">
        <v>7.72</v>
      </c>
      <c r="F95" s="4">
        <f t="shared" si="17"/>
        <v>9.1445672957020524E-2</v>
      </c>
      <c r="G95" s="7">
        <v>0.11</v>
      </c>
      <c r="H95" s="7">
        <v>11.64</v>
      </c>
      <c r="I95" s="7">
        <v>1.5</v>
      </c>
      <c r="J95" s="7">
        <v>11.29</v>
      </c>
      <c r="K95" s="4">
        <f t="shared" si="18"/>
        <v>1.1845294424484525</v>
      </c>
      <c r="L95" s="7">
        <v>120.29</v>
      </c>
      <c r="M95" s="7">
        <v>66.27</v>
      </c>
      <c r="N95" s="7">
        <v>1.4</v>
      </c>
      <c r="O95" s="7">
        <v>0.67</v>
      </c>
      <c r="P95" s="6">
        <f>K95/O95</f>
        <v>1.7679543917141081</v>
      </c>
      <c r="Q95" s="7">
        <v>6.67</v>
      </c>
      <c r="R95" s="7">
        <v>2.4900000000000002</v>
      </c>
      <c r="S95" s="7">
        <v>0.25</v>
      </c>
      <c r="T95" s="7">
        <v>4.76</v>
      </c>
      <c r="U95" s="7">
        <v>0.74</v>
      </c>
      <c r="V95" s="7">
        <v>82.12</v>
      </c>
      <c r="X95" s="23">
        <f t="shared" si="20"/>
        <v>109</v>
      </c>
      <c r="Y95" s="23">
        <f t="shared" si="21"/>
        <v>22</v>
      </c>
      <c r="Z95" s="23">
        <f t="shared" si="22"/>
        <v>44</v>
      </c>
      <c r="AA95" s="23">
        <f t="shared" si="23"/>
        <v>264</v>
      </c>
      <c r="AB95" s="23">
        <f t="shared" si="24"/>
        <v>207</v>
      </c>
      <c r="AC95" s="24">
        <f t="shared" si="25"/>
        <v>129.19999999999999</v>
      </c>
      <c r="AD95" s="23">
        <f t="shared" si="26"/>
        <v>85</v>
      </c>
    </row>
    <row r="96" spans="1:30" x14ac:dyDescent="0.25">
      <c r="A96" t="s">
        <v>355</v>
      </c>
      <c r="B96">
        <v>18507</v>
      </c>
      <c r="C96" s="1">
        <v>10781</v>
      </c>
      <c r="D96" s="7">
        <v>75.55</v>
      </c>
      <c r="E96" s="7">
        <v>58.42</v>
      </c>
      <c r="F96" s="4">
        <f t="shared" si="17"/>
        <v>0.2176515398846447</v>
      </c>
      <c r="G96" s="7">
        <v>0.2</v>
      </c>
      <c r="H96" s="7">
        <v>68.739999999999995</v>
      </c>
      <c r="I96" s="7">
        <v>7.13</v>
      </c>
      <c r="J96" s="7">
        <v>9.44</v>
      </c>
      <c r="K96" s="4">
        <f t="shared" si="18"/>
        <v>0.3725634027467386</v>
      </c>
      <c r="L96" s="7">
        <v>91.89</v>
      </c>
      <c r="M96" s="7">
        <v>84.98</v>
      </c>
      <c r="N96" s="7">
        <v>0.34</v>
      </c>
      <c r="O96" s="7">
        <v>0.35</v>
      </c>
      <c r="P96" s="6">
        <f>K96/O96</f>
        <v>1.0644668649906819</v>
      </c>
      <c r="Q96" s="7">
        <v>6.45</v>
      </c>
      <c r="R96" s="7">
        <v>2.16</v>
      </c>
      <c r="S96" s="7">
        <v>1.1200000000000001</v>
      </c>
      <c r="T96" s="7">
        <v>4.8600000000000003</v>
      </c>
      <c r="U96" s="7">
        <v>0.49</v>
      </c>
      <c r="V96" s="7">
        <v>72.56</v>
      </c>
      <c r="X96" s="23">
        <f t="shared" si="20"/>
        <v>185</v>
      </c>
      <c r="Y96" s="23">
        <f t="shared" si="21"/>
        <v>18</v>
      </c>
      <c r="Z96" s="23">
        <f t="shared" si="22"/>
        <v>164</v>
      </c>
      <c r="AA96" s="23">
        <f t="shared" si="23"/>
        <v>163</v>
      </c>
      <c r="AB96" s="23">
        <f t="shared" si="24"/>
        <v>117</v>
      </c>
      <c r="AC96" s="24">
        <f t="shared" si="25"/>
        <v>129.4</v>
      </c>
      <c r="AD96" s="23">
        <f t="shared" si="26"/>
        <v>87</v>
      </c>
    </row>
    <row r="97" spans="1:30" x14ac:dyDescent="0.25">
      <c r="A97" t="s">
        <v>197</v>
      </c>
      <c r="B97">
        <v>68046</v>
      </c>
      <c r="C97" s="1">
        <v>7653</v>
      </c>
      <c r="D97" s="7">
        <v>136.11000000000001</v>
      </c>
      <c r="E97" s="7">
        <v>91.42</v>
      </c>
      <c r="F97" s="4">
        <f t="shared" si="17"/>
        <v>0.67204301075268813</v>
      </c>
      <c r="G97" s="7">
        <v>0.05</v>
      </c>
      <c r="H97" s="7">
        <v>124.33</v>
      </c>
      <c r="I97" s="7">
        <v>11.25</v>
      </c>
      <c r="J97" s="7">
        <v>8.26</v>
      </c>
      <c r="K97" s="4">
        <f t="shared" si="18"/>
        <v>0.73511596013201508</v>
      </c>
      <c r="L97" s="7">
        <v>7.44</v>
      </c>
      <c r="M97" s="7">
        <v>73.53</v>
      </c>
      <c r="N97" s="7">
        <v>0.05</v>
      </c>
      <c r="O97" s="7">
        <v>0</v>
      </c>
      <c r="P97" s="6">
        <v>4</v>
      </c>
      <c r="Q97" s="7">
        <v>4.57</v>
      </c>
      <c r="R97" s="7">
        <v>2.23</v>
      </c>
      <c r="S97" s="7">
        <v>0.31</v>
      </c>
      <c r="T97" s="7">
        <v>3.53</v>
      </c>
      <c r="U97" s="7">
        <v>0.89</v>
      </c>
      <c r="V97" s="7">
        <v>72.64</v>
      </c>
      <c r="X97" s="23">
        <f t="shared" si="20"/>
        <v>69</v>
      </c>
      <c r="Y97" s="23">
        <f t="shared" si="21"/>
        <v>128</v>
      </c>
      <c r="Z97" s="23">
        <f t="shared" si="22"/>
        <v>121</v>
      </c>
      <c r="AA97" s="23">
        <f t="shared" si="23"/>
        <v>165</v>
      </c>
      <c r="AB97" s="23">
        <f t="shared" si="24"/>
        <v>169</v>
      </c>
      <c r="AC97" s="24">
        <f t="shared" si="25"/>
        <v>130.4</v>
      </c>
      <c r="AD97" s="23">
        <f t="shared" si="26"/>
        <v>88</v>
      </c>
    </row>
    <row r="98" spans="1:30" x14ac:dyDescent="0.25">
      <c r="A98" t="s">
        <v>106</v>
      </c>
      <c r="B98">
        <v>5256</v>
      </c>
      <c r="C98" s="1">
        <v>1595</v>
      </c>
      <c r="D98" s="7">
        <v>30.52</v>
      </c>
      <c r="E98" s="7">
        <v>16.61</v>
      </c>
      <c r="F98" s="4">
        <f t="shared" si="17"/>
        <v>0.12914007900334248</v>
      </c>
      <c r="G98" s="7">
        <v>0.17</v>
      </c>
      <c r="H98" s="7">
        <v>26.57</v>
      </c>
      <c r="I98" s="7">
        <v>3.92</v>
      </c>
      <c r="J98" s="7">
        <v>12.84</v>
      </c>
      <c r="K98" s="4">
        <f t="shared" si="18"/>
        <v>0.77748391934583083</v>
      </c>
      <c r="L98" s="7">
        <v>131.63999999999999</v>
      </c>
      <c r="M98" s="7">
        <v>62.52</v>
      </c>
      <c r="N98" s="7">
        <v>1.03</v>
      </c>
      <c r="O98" s="7">
        <v>0.03</v>
      </c>
      <c r="P98" s="6">
        <v>5</v>
      </c>
      <c r="Q98" s="7">
        <v>5.15</v>
      </c>
      <c r="R98" s="7">
        <v>2.3199999999999998</v>
      </c>
      <c r="S98" s="7">
        <v>1.05</v>
      </c>
      <c r="T98" s="7">
        <v>2.8</v>
      </c>
      <c r="U98" s="7">
        <v>0.88</v>
      </c>
      <c r="V98" s="7">
        <v>54.43</v>
      </c>
      <c r="X98" s="23">
        <f t="shared" si="20"/>
        <v>70</v>
      </c>
      <c r="Y98" s="23">
        <f t="shared" si="21"/>
        <v>255</v>
      </c>
      <c r="Z98" s="23">
        <f t="shared" si="22"/>
        <v>84</v>
      </c>
      <c r="AA98" s="23">
        <f t="shared" si="23"/>
        <v>31</v>
      </c>
      <c r="AB98" s="23">
        <f t="shared" si="24"/>
        <v>218</v>
      </c>
      <c r="AC98" s="24">
        <f t="shared" si="25"/>
        <v>131.6</v>
      </c>
      <c r="AD98" s="23">
        <f t="shared" si="26"/>
        <v>89</v>
      </c>
    </row>
    <row r="99" spans="1:30" x14ac:dyDescent="0.25">
      <c r="A99" t="s">
        <v>268</v>
      </c>
      <c r="B99">
        <v>66594</v>
      </c>
      <c r="C99" s="1">
        <v>70737</v>
      </c>
      <c r="D99" s="7">
        <v>564.14</v>
      </c>
      <c r="E99" s="7">
        <v>474.51</v>
      </c>
      <c r="F99" s="4">
        <f t="shared" si="17"/>
        <v>1.1279043537108053</v>
      </c>
      <c r="G99" s="7">
        <v>2</v>
      </c>
      <c r="H99" s="7">
        <v>495.78</v>
      </c>
      <c r="I99" s="7">
        <v>48.35</v>
      </c>
      <c r="J99" s="7">
        <v>8.57</v>
      </c>
      <c r="K99" s="4">
        <f t="shared" si="18"/>
        <v>0.23769875317923866</v>
      </c>
      <c r="L99" s="7">
        <v>177.32</v>
      </c>
      <c r="M99" s="7">
        <v>95.71</v>
      </c>
      <c r="N99" s="7">
        <v>0.42</v>
      </c>
      <c r="O99" s="7">
        <v>0.19</v>
      </c>
      <c r="P99" s="6">
        <f>K99/O99</f>
        <v>1.2510460693644141</v>
      </c>
      <c r="Q99" s="7">
        <v>4.6399999999999997</v>
      </c>
      <c r="R99" s="7">
        <v>2.19</v>
      </c>
      <c r="S99" s="7">
        <v>2</v>
      </c>
      <c r="T99" s="7">
        <v>2.37</v>
      </c>
      <c r="U99" s="7">
        <v>0.64</v>
      </c>
      <c r="V99" s="7">
        <v>45.14</v>
      </c>
      <c r="X99" s="23">
        <f t="shared" si="20"/>
        <v>144</v>
      </c>
      <c r="Y99" s="23">
        <f t="shared" si="21"/>
        <v>310</v>
      </c>
      <c r="Z99" s="23">
        <f t="shared" si="22"/>
        <v>146</v>
      </c>
      <c r="AA99" s="23">
        <f t="shared" si="23"/>
        <v>7</v>
      </c>
      <c r="AB99" s="23">
        <f t="shared" si="24"/>
        <v>58</v>
      </c>
      <c r="AC99" s="24">
        <f t="shared" si="25"/>
        <v>133</v>
      </c>
      <c r="AD99" s="23">
        <f t="shared" si="26"/>
        <v>90</v>
      </c>
    </row>
    <row r="100" spans="1:30" x14ac:dyDescent="0.25">
      <c r="A100" t="s">
        <v>184</v>
      </c>
      <c r="B100">
        <v>24566</v>
      </c>
      <c r="C100" s="1">
        <v>12979</v>
      </c>
      <c r="D100" s="7">
        <v>251.14</v>
      </c>
      <c r="E100" s="7">
        <v>134.11000000000001</v>
      </c>
      <c r="F100" s="4">
        <f t="shared" si="17"/>
        <v>0.49449750327240999</v>
      </c>
      <c r="G100" s="7">
        <v>1.02</v>
      </c>
      <c r="H100" s="7">
        <v>217.46</v>
      </c>
      <c r="I100" s="7">
        <v>31.29</v>
      </c>
      <c r="J100" s="7">
        <v>12.46</v>
      </c>
      <c r="K100" s="4">
        <f t="shared" si="18"/>
        <v>0.36872530256685548</v>
      </c>
      <c r="L100" s="7">
        <v>206.27</v>
      </c>
      <c r="M100" s="7">
        <v>61.67</v>
      </c>
      <c r="N100" s="7">
        <v>0.76</v>
      </c>
      <c r="O100" s="7">
        <v>0.09</v>
      </c>
      <c r="P100" s="6">
        <f>K100/O100</f>
        <v>4.0969478062983944</v>
      </c>
      <c r="Q100" s="7">
        <v>4.68</v>
      </c>
      <c r="R100" s="7">
        <v>2.31</v>
      </c>
      <c r="S100" s="7">
        <v>1.17</v>
      </c>
      <c r="T100" s="7">
        <v>2.5</v>
      </c>
      <c r="U100" s="7">
        <v>1.05</v>
      </c>
      <c r="V100" s="7">
        <v>51.3</v>
      </c>
      <c r="X100" s="23">
        <f t="shared" si="20"/>
        <v>42</v>
      </c>
      <c r="Y100" s="23">
        <f t="shared" si="21"/>
        <v>297</v>
      </c>
      <c r="Z100" s="23">
        <f t="shared" si="22"/>
        <v>86</v>
      </c>
      <c r="AA100" s="23">
        <f t="shared" si="23"/>
        <v>20</v>
      </c>
      <c r="AB100" s="23">
        <f t="shared" si="24"/>
        <v>223</v>
      </c>
      <c r="AC100" s="24">
        <f t="shared" si="25"/>
        <v>133.6</v>
      </c>
      <c r="AD100" s="23">
        <f t="shared" si="26"/>
        <v>91</v>
      </c>
    </row>
    <row r="101" spans="1:30" x14ac:dyDescent="0.25">
      <c r="A101" t="s">
        <v>71</v>
      </c>
      <c r="B101">
        <v>68657</v>
      </c>
      <c r="C101" s="1">
        <v>39725</v>
      </c>
      <c r="D101" s="7">
        <v>460.17</v>
      </c>
      <c r="E101" s="7">
        <v>371.53</v>
      </c>
      <c r="F101" s="4">
        <f t="shared" si="17"/>
        <v>3.0158485920910914</v>
      </c>
      <c r="G101" s="7">
        <v>1.96</v>
      </c>
      <c r="H101" s="7">
        <v>386.85</v>
      </c>
      <c r="I101" s="7">
        <v>67.02</v>
      </c>
      <c r="J101" s="7">
        <v>14.56</v>
      </c>
      <c r="K101" s="5">
        <f t="shared" si="18"/>
        <v>0.81173756953438259</v>
      </c>
      <c r="L101" s="7">
        <v>64.989999999999995</v>
      </c>
      <c r="M101" s="7">
        <v>96.04</v>
      </c>
      <c r="N101" s="7">
        <v>0.53</v>
      </c>
      <c r="O101" s="7">
        <v>0.46</v>
      </c>
      <c r="P101" s="6">
        <f>K101/O101</f>
        <v>1.764646890292136</v>
      </c>
      <c r="Q101" s="7">
        <v>4.66</v>
      </c>
      <c r="R101" s="7">
        <v>1.81</v>
      </c>
      <c r="S101" s="7">
        <v>0.92</v>
      </c>
      <c r="T101" s="7">
        <v>3.4</v>
      </c>
      <c r="U101" s="7">
        <v>0.93</v>
      </c>
      <c r="V101" s="7">
        <v>68.459999999999994</v>
      </c>
      <c r="X101" s="23">
        <f t="shared" si="20"/>
        <v>63</v>
      </c>
      <c r="Y101" s="23">
        <f t="shared" si="21"/>
        <v>148</v>
      </c>
      <c r="Z101" s="23">
        <f t="shared" si="22"/>
        <v>289</v>
      </c>
      <c r="AA101" s="23">
        <f t="shared" si="23"/>
        <v>115</v>
      </c>
      <c r="AB101" s="23">
        <f t="shared" si="24"/>
        <v>56</v>
      </c>
      <c r="AC101" s="24">
        <f t="shared" si="25"/>
        <v>134.19999999999999</v>
      </c>
      <c r="AD101" s="23">
        <f t="shared" si="26"/>
        <v>92</v>
      </c>
    </row>
    <row r="102" spans="1:30" x14ac:dyDescent="0.25">
      <c r="A102" t="s">
        <v>154</v>
      </c>
      <c r="B102">
        <v>9095</v>
      </c>
      <c r="C102" s="1">
        <v>91131</v>
      </c>
      <c r="D102" s="7">
        <v>1423.04</v>
      </c>
      <c r="E102" s="7">
        <v>1184.79</v>
      </c>
      <c r="F102" s="4">
        <f t="shared" si="17"/>
        <v>6.3489332415691679</v>
      </c>
      <c r="G102" s="7">
        <v>3.69</v>
      </c>
      <c r="H102" s="7">
        <v>1248.8</v>
      </c>
      <c r="I102" s="7">
        <v>146.81</v>
      </c>
      <c r="J102" s="7">
        <v>10.32</v>
      </c>
      <c r="K102" s="4">
        <f t="shared" si="18"/>
        <v>0.53586992138431022</v>
      </c>
      <c r="L102" s="7">
        <v>58.12</v>
      </c>
      <c r="M102" s="7">
        <v>94.87</v>
      </c>
      <c r="N102" s="7">
        <v>0.31</v>
      </c>
      <c r="O102" s="7">
        <v>0.2</v>
      </c>
      <c r="P102" s="6">
        <f>K102/O102</f>
        <v>2.679349606921551</v>
      </c>
      <c r="Q102" s="7">
        <v>4.3600000000000003</v>
      </c>
      <c r="R102" s="7">
        <v>2.1800000000000002</v>
      </c>
      <c r="S102" s="7">
        <v>1.39</v>
      </c>
      <c r="T102" s="7">
        <v>2.87</v>
      </c>
      <c r="U102" s="7">
        <v>0.56999999999999995</v>
      </c>
      <c r="V102" s="7">
        <v>59.21</v>
      </c>
      <c r="X102" s="23">
        <f t="shared" si="20"/>
        <v>163</v>
      </c>
      <c r="Y102" s="23">
        <f t="shared" si="21"/>
        <v>244</v>
      </c>
      <c r="Z102" s="23">
        <f t="shared" si="22"/>
        <v>156</v>
      </c>
      <c r="AA102" s="23">
        <f t="shared" si="23"/>
        <v>47</v>
      </c>
      <c r="AB102" s="23">
        <f t="shared" si="24"/>
        <v>61</v>
      </c>
      <c r="AC102" s="24">
        <f t="shared" si="25"/>
        <v>134.19999999999999</v>
      </c>
      <c r="AD102" s="23">
        <f t="shared" si="26"/>
        <v>92</v>
      </c>
    </row>
    <row r="103" spans="1:30" x14ac:dyDescent="0.25">
      <c r="A103" t="s">
        <v>153</v>
      </c>
      <c r="B103">
        <v>24560</v>
      </c>
      <c r="C103" s="1">
        <v>88593</v>
      </c>
      <c r="D103" s="7">
        <v>1239.1300000000001</v>
      </c>
      <c r="E103" s="7">
        <v>1048.18</v>
      </c>
      <c r="F103" s="4">
        <f t="shared" si="17"/>
        <v>7.8699815219217184</v>
      </c>
      <c r="G103" s="7">
        <v>9.3699999999999992</v>
      </c>
      <c r="H103" s="7">
        <v>1062.74</v>
      </c>
      <c r="I103" s="7">
        <v>129.56</v>
      </c>
      <c r="J103" s="7">
        <v>10.46</v>
      </c>
      <c r="K103" s="4">
        <f t="shared" si="18"/>
        <v>0.75082347706707986</v>
      </c>
      <c r="L103" s="7">
        <v>119.06</v>
      </c>
      <c r="M103" s="7">
        <v>98.63</v>
      </c>
      <c r="N103" s="7">
        <v>0.89</v>
      </c>
      <c r="O103" s="7">
        <v>0.24</v>
      </c>
      <c r="P103" s="6">
        <f>K103/O103</f>
        <v>3.128431154446166</v>
      </c>
      <c r="Q103" s="7">
        <v>4.13</v>
      </c>
      <c r="R103" s="7">
        <v>2.2000000000000002</v>
      </c>
      <c r="S103" s="7">
        <v>0.91</v>
      </c>
      <c r="T103" s="7">
        <v>2.99</v>
      </c>
      <c r="U103" s="7">
        <v>0.63</v>
      </c>
      <c r="V103" s="7">
        <v>69.7</v>
      </c>
      <c r="X103" s="23">
        <f t="shared" si="20"/>
        <v>147</v>
      </c>
      <c r="Y103" s="23">
        <f t="shared" si="21"/>
        <v>215</v>
      </c>
      <c r="Z103" s="23">
        <f t="shared" si="22"/>
        <v>136</v>
      </c>
      <c r="AA103" s="23">
        <f t="shared" si="23"/>
        <v>129</v>
      </c>
      <c r="AB103" s="23">
        <f t="shared" si="24"/>
        <v>45</v>
      </c>
      <c r="AC103" s="24">
        <f t="shared" si="25"/>
        <v>134.4</v>
      </c>
      <c r="AD103" s="23">
        <f t="shared" si="26"/>
        <v>94</v>
      </c>
    </row>
    <row r="104" spans="1:30" x14ac:dyDescent="0.25">
      <c r="A104" t="s">
        <v>267</v>
      </c>
      <c r="B104">
        <v>24486</v>
      </c>
      <c r="C104">
        <v>985</v>
      </c>
      <c r="D104" s="7">
        <v>6.5</v>
      </c>
      <c r="E104" s="7">
        <v>2.69</v>
      </c>
      <c r="F104" s="4">
        <f t="shared" si="17"/>
        <v>6.118702834998979E-3</v>
      </c>
      <c r="G104" s="7">
        <v>0.03</v>
      </c>
      <c r="H104" s="7">
        <v>4.96</v>
      </c>
      <c r="I104" s="7">
        <v>1.53</v>
      </c>
      <c r="J104" s="7">
        <v>23.46</v>
      </c>
      <c r="K104" s="4">
        <f t="shared" si="18"/>
        <v>0.22746107193304757</v>
      </c>
      <c r="L104" s="7">
        <v>490.3</v>
      </c>
      <c r="M104" s="7">
        <v>54.19</v>
      </c>
      <c r="N104" s="7">
        <v>1.1499999999999999</v>
      </c>
      <c r="O104" s="7">
        <v>-0.11</v>
      </c>
      <c r="P104" s="6">
        <v>3</v>
      </c>
      <c r="Q104" s="7">
        <v>5.83</v>
      </c>
      <c r="R104" s="7">
        <v>2.25</v>
      </c>
      <c r="S104" s="7">
        <v>0.43</v>
      </c>
      <c r="T104" s="7">
        <v>3.29</v>
      </c>
      <c r="U104" s="7">
        <v>1.38</v>
      </c>
      <c r="V104" s="7">
        <v>69.510000000000005</v>
      </c>
      <c r="X104" s="23">
        <f t="shared" si="20"/>
        <v>17</v>
      </c>
      <c r="Y104" s="23">
        <f t="shared" si="21"/>
        <v>171</v>
      </c>
      <c r="Z104" s="23">
        <f t="shared" si="22"/>
        <v>110</v>
      </c>
      <c r="AA104" s="23">
        <f t="shared" si="23"/>
        <v>126</v>
      </c>
      <c r="AB104" s="23">
        <f t="shared" si="24"/>
        <v>250</v>
      </c>
      <c r="AC104" s="24">
        <f t="shared" si="25"/>
        <v>134.80000000000001</v>
      </c>
      <c r="AD104" s="23">
        <f t="shared" si="26"/>
        <v>95</v>
      </c>
    </row>
    <row r="105" spans="1:30" x14ac:dyDescent="0.25">
      <c r="A105" t="s">
        <v>336</v>
      </c>
      <c r="B105">
        <v>24173</v>
      </c>
      <c r="C105" s="1">
        <v>18073</v>
      </c>
      <c r="D105" s="7">
        <v>333.87</v>
      </c>
      <c r="E105" s="7">
        <v>243</v>
      </c>
      <c r="F105" s="4">
        <f t="shared" si="17"/>
        <v>0.81269117735260599</v>
      </c>
      <c r="G105" s="7">
        <v>2.71</v>
      </c>
      <c r="H105" s="7">
        <v>250.17</v>
      </c>
      <c r="I105" s="7">
        <v>32.78</v>
      </c>
      <c r="J105" s="7">
        <v>9.82</v>
      </c>
      <c r="K105" s="4">
        <f t="shared" si="18"/>
        <v>0.33444081372535223</v>
      </c>
      <c r="L105" s="7">
        <v>333.46</v>
      </c>
      <c r="M105" s="7">
        <v>97.13</v>
      </c>
      <c r="N105" s="7">
        <v>1.1100000000000001</v>
      </c>
      <c r="O105" s="7">
        <v>0.27</v>
      </c>
      <c r="P105" s="6">
        <f t="shared" ref="P105:P115" si="28">K105/O105</f>
        <v>1.2386696804642674</v>
      </c>
      <c r="Q105" s="7">
        <v>5.3</v>
      </c>
      <c r="R105" s="7">
        <v>3.63</v>
      </c>
      <c r="S105" s="7">
        <v>1.86</v>
      </c>
      <c r="T105" s="7">
        <v>3.07</v>
      </c>
      <c r="U105" s="7">
        <v>7.0000000000000007E-2</v>
      </c>
      <c r="V105" s="7">
        <v>68.92</v>
      </c>
      <c r="X105" s="23">
        <f t="shared" si="20"/>
        <v>300</v>
      </c>
      <c r="Y105" s="23">
        <f t="shared" si="21"/>
        <v>201</v>
      </c>
      <c r="Z105" s="23">
        <f t="shared" si="22"/>
        <v>1</v>
      </c>
      <c r="AA105" s="23">
        <f t="shared" si="23"/>
        <v>123</v>
      </c>
      <c r="AB105" s="23">
        <f t="shared" si="24"/>
        <v>50</v>
      </c>
      <c r="AC105" s="24">
        <f t="shared" si="25"/>
        <v>135</v>
      </c>
      <c r="AD105" s="23">
        <f t="shared" si="26"/>
        <v>96</v>
      </c>
    </row>
    <row r="106" spans="1:30" x14ac:dyDescent="0.25">
      <c r="A106" t="s">
        <v>97</v>
      </c>
      <c r="B106">
        <v>17330</v>
      </c>
      <c r="C106" s="1">
        <v>3868</v>
      </c>
      <c r="D106" s="7">
        <v>26.96</v>
      </c>
      <c r="E106" s="7">
        <v>20.260000000000002</v>
      </c>
      <c r="F106" s="4">
        <f t="shared" ref="F106:F123" si="29">G106/(L106/100)</f>
        <v>0.145972082839157</v>
      </c>
      <c r="G106" s="7">
        <v>0.16</v>
      </c>
      <c r="H106" s="7">
        <v>25.08</v>
      </c>
      <c r="I106" s="7">
        <v>1.83</v>
      </c>
      <c r="J106" s="7">
        <v>6.8</v>
      </c>
      <c r="K106" s="5">
        <f t="shared" si="18"/>
        <v>0.72049399229593769</v>
      </c>
      <c r="L106" s="7">
        <v>109.61</v>
      </c>
      <c r="M106" s="7">
        <v>80.81</v>
      </c>
      <c r="N106" s="7">
        <v>0.8</v>
      </c>
      <c r="O106" s="7">
        <v>0.77</v>
      </c>
      <c r="P106" s="6">
        <f t="shared" si="28"/>
        <v>0.93570648350121777</v>
      </c>
      <c r="Q106" s="7">
        <v>4.96</v>
      </c>
      <c r="R106" s="7">
        <v>2.2400000000000002</v>
      </c>
      <c r="S106" s="7">
        <v>0.25</v>
      </c>
      <c r="T106" s="7">
        <v>4.08</v>
      </c>
      <c r="U106" s="7">
        <v>0.55000000000000004</v>
      </c>
      <c r="V106" s="7">
        <v>75.16</v>
      </c>
      <c r="X106" s="23">
        <f t="shared" si="20"/>
        <v>170</v>
      </c>
      <c r="Y106" s="23">
        <f t="shared" si="21"/>
        <v>57</v>
      </c>
      <c r="Z106" s="23">
        <f t="shared" si="22"/>
        <v>117</v>
      </c>
      <c r="AA106" s="23">
        <f t="shared" si="23"/>
        <v>195</v>
      </c>
      <c r="AB106" s="23">
        <f t="shared" si="24"/>
        <v>137</v>
      </c>
      <c r="AC106" s="24">
        <f t="shared" si="25"/>
        <v>135.19999999999999</v>
      </c>
      <c r="AD106" s="23">
        <f t="shared" si="26"/>
        <v>97</v>
      </c>
    </row>
    <row r="107" spans="1:30" x14ac:dyDescent="0.25">
      <c r="A107" t="s">
        <v>193</v>
      </c>
      <c r="B107">
        <v>24543</v>
      </c>
      <c r="C107" s="1">
        <v>29581</v>
      </c>
      <c r="D107" s="7">
        <v>358.28</v>
      </c>
      <c r="E107" s="7">
        <v>300.93</v>
      </c>
      <c r="F107" s="4">
        <f t="shared" si="29"/>
        <v>1.010330343966398</v>
      </c>
      <c r="G107" s="7">
        <v>0.89</v>
      </c>
      <c r="H107" s="7">
        <v>318.18</v>
      </c>
      <c r="I107" s="7">
        <v>28.58</v>
      </c>
      <c r="J107" s="7">
        <v>7.98</v>
      </c>
      <c r="K107" s="4">
        <f t="shared" si="18"/>
        <v>0.3357359997229914</v>
      </c>
      <c r="L107" s="7">
        <v>88.09</v>
      </c>
      <c r="M107" s="7">
        <v>94.58</v>
      </c>
      <c r="N107" s="7">
        <v>0.28999999999999998</v>
      </c>
      <c r="O107" s="7">
        <v>0.09</v>
      </c>
      <c r="P107" s="6">
        <f t="shared" si="28"/>
        <v>3.7303999969221269</v>
      </c>
      <c r="Q107" s="7">
        <v>4.16</v>
      </c>
      <c r="R107" s="7">
        <v>2.2000000000000002</v>
      </c>
      <c r="S107" s="7">
        <v>0.72</v>
      </c>
      <c r="T107" s="7">
        <v>3.23</v>
      </c>
      <c r="U107" s="7">
        <v>0.56999999999999995</v>
      </c>
      <c r="V107" s="7">
        <v>70.150000000000006</v>
      </c>
      <c r="X107" s="23">
        <f t="shared" si="20"/>
        <v>163</v>
      </c>
      <c r="Y107" s="23">
        <f t="shared" si="21"/>
        <v>182</v>
      </c>
      <c r="Z107" s="23">
        <f t="shared" si="22"/>
        <v>136</v>
      </c>
      <c r="AA107" s="23">
        <f t="shared" si="23"/>
        <v>132</v>
      </c>
      <c r="AB107" s="23">
        <f t="shared" si="24"/>
        <v>65</v>
      </c>
      <c r="AC107" s="24">
        <f t="shared" si="25"/>
        <v>135.6</v>
      </c>
      <c r="AD107" s="23">
        <f t="shared" si="26"/>
        <v>98</v>
      </c>
    </row>
    <row r="108" spans="1:30" x14ac:dyDescent="0.25">
      <c r="A108" t="s">
        <v>353</v>
      </c>
      <c r="B108">
        <v>9349</v>
      </c>
      <c r="C108" s="1">
        <v>11046</v>
      </c>
      <c r="D108" s="7">
        <v>181.84</v>
      </c>
      <c r="E108" s="7">
        <v>75.069999999999993</v>
      </c>
      <c r="F108" s="4">
        <f t="shared" si="29"/>
        <v>0.29179417835029531</v>
      </c>
      <c r="G108" s="7">
        <v>0.41</v>
      </c>
      <c r="H108" s="7">
        <v>150.88</v>
      </c>
      <c r="I108" s="7">
        <v>30.19</v>
      </c>
      <c r="J108" s="7">
        <v>16.600000000000001</v>
      </c>
      <c r="K108" s="4">
        <f t="shared" si="18"/>
        <v>0.38869612142040139</v>
      </c>
      <c r="L108" s="7">
        <v>140.51</v>
      </c>
      <c r="M108" s="7">
        <v>49.75</v>
      </c>
      <c r="N108" s="7">
        <v>0.55000000000000004</v>
      </c>
      <c r="O108" s="7">
        <v>0.24</v>
      </c>
      <c r="P108" s="6">
        <f t="shared" si="28"/>
        <v>1.6195671725850058</v>
      </c>
      <c r="Q108" s="7">
        <v>5.47</v>
      </c>
      <c r="R108" s="7">
        <v>2.42</v>
      </c>
      <c r="S108" s="7">
        <v>1.46</v>
      </c>
      <c r="T108" s="7">
        <v>2.2799999999999998</v>
      </c>
      <c r="U108" s="7">
        <v>1.18</v>
      </c>
      <c r="V108" s="7">
        <v>48.88</v>
      </c>
      <c r="X108" s="23">
        <f t="shared" si="20"/>
        <v>29</v>
      </c>
      <c r="Y108" s="23">
        <f t="shared" si="21"/>
        <v>321</v>
      </c>
      <c r="Z108" s="23">
        <f t="shared" si="22"/>
        <v>57</v>
      </c>
      <c r="AA108" s="23">
        <f t="shared" si="23"/>
        <v>12</v>
      </c>
      <c r="AB108" s="23">
        <f t="shared" si="24"/>
        <v>261</v>
      </c>
      <c r="AC108" s="24">
        <f t="shared" si="25"/>
        <v>136</v>
      </c>
      <c r="AD108" s="23">
        <f t="shared" si="26"/>
        <v>99</v>
      </c>
    </row>
    <row r="109" spans="1:30" x14ac:dyDescent="0.25">
      <c r="A109" t="s">
        <v>95</v>
      </c>
      <c r="B109">
        <v>3337</v>
      </c>
      <c r="C109" s="1">
        <v>1029</v>
      </c>
      <c r="D109" s="7">
        <v>11.2</v>
      </c>
      <c r="E109" s="7">
        <v>2.11</v>
      </c>
      <c r="F109" s="4">
        <f t="shared" si="29"/>
        <v>2.2066008889449294E-2</v>
      </c>
      <c r="G109" s="7">
        <v>7.0000000000000007E-2</v>
      </c>
      <c r="H109" s="7">
        <v>8.83</v>
      </c>
      <c r="I109" s="7">
        <v>2.3199999999999998</v>
      </c>
      <c r="J109" s="7">
        <v>20.74</v>
      </c>
      <c r="K109" s="5">
        <f t="shared" si="18"/>
        <v>1.0457824118222416</v>
      </c>
      <c r="L109" s="7">
        <v>317.23</v>
      </c>
      <c r="M109" s="7">
        <v>23.91</v>
      </c>
      <c r="N109" s="7">
        <v>3.5</v>
      </c>
      <c r="O109" s="7">
        <v>1.58</v>
      </c>
      <c r="P109" s="6">
        <f t="shared" si="28"/>
        <v>0.66188760241914024</v>
      </c>
      <c r="Q109" s="7">
        <v>6.37</v>
      </c>
      <c r="R109" s="7">
        <v>2.39</v>
      </c>
      <c r="S109" s="7">
        <v>0.27</v>
      </c>
      <c r="T109" s="7">
        <v>2.87</v>
      </c>
      <c r="U109" s="7">
        <v>1.38</v>
      </c>
      <c r="V109" s="7">
        <v>49.06</v>
      </c>
      <c r="X109" s="23">
        <f t="shared" si="20"/>
        <v>17</v>
      </c>
      <c r="Y109" s="23">
        <f t="shared" si="21"/>
        <v>244</v>
      </c>
      <c r="Z109" s="23">
        <f t="shared" si="22"/>
        <v>64</v>
      </c>
      <c r="AA109" s="23">
        <f t="shared" si="23"/>
        <v>13</v>
      </c>
      <c r="AB109" s="23">
        <f t="shared" si="24"/>
        <v>344</v>
      </c>
      <c r="AC109" s="24">
        <f t="shared" si="25"/>
        <v>136.4</v>
      </c>
      <c r="AD109" s="23">
        <f t="shared" si="26"/>
        <v>100</v>
      </c>
    </row>
    <row r="110" spans="1:30" x14ac:dyDescent="0.25">
      <c r="A110" t="s">
        <v>56</v>
      </c>
      <c r="B110">
        <v>68487</v>
      </c>
      <c r="C110" s="1">
        <v>3080</v>
      </c>
      <c r="D110" s="7">
        <v>29.58</v>
      </c>
      <c r="E110" s="7">
        <v>20.239999999999998</v>
      </c>
      <c r="F110" s="4">
        <f t="shared" si="29"/>
        <v>7.4109595012860199E-2</v>
      </c>
      <c r="G110" s="7">
        <v>0.17</v>
      </c>
      <c r="H110" s="7">
        <v>26.8</v>
      </c>
      <c r="I110" s="7">
        <v>2.64</v>
      </c>
      <c r="J110" s="7">
        <v>8.92</v>
      </c>
      <c r="K110" s="5">
        <f t="shared" si="18"/>
        <v>0.36615412555760973</v>
      </c>
      <c r="L110" s="7">
        <v>229.39</v>
      </c>
      <c r="M110" s="7">
        <v>75.540000000000006</v>
      </c>
      <c r="N110" s="7">
        <v>0.83</v>
      </c>
      <c r="O110" s="7">
        <v>0.1</v>
      </c>
      <c r="P110" s="6">
        <f t="shared" si="28"/>
        <v>3.6615412555760973</v>
      </c>
      <c r="Q110" s="7">
        <v>6.05</v>
      </c>
      <c r="R110" s="7">
        <v>2.33</v>
      </c>
      <c r="S110" s="7">
        <v>0.16</v>
      </c>
      <c r="T110" s="7">
        <v>4.8</v>
      </c>
      <c r="U110" s="7">
        <v>0.65</v>
      </c>
      <c r="V110" s="7">
        <v>86.55</v>
      </c>
      <c r="X110" s="23">
        <f t="shared" si="20"/>
        <v>137</v>
      </c>
      <c r="Y110" s="23">
        <f t="shared" si="21"/>
        <v>20</v>
      </c>
      <c r="Z110" s="23">
        <f t="shared" si="22"/>
        <v>79</v>
      </c>
      <c r="AA110" s="23">
        <f t="shared" si="23"/>
        <v>290</v>
      </c>
      <c r="AB110" s="23">
        <f t="shared" si="24"/>
        <v>158</v>
      </c>
      <c r="AC110" s="24">
        <f t="shared" si="25"/>
        <v>136.80000000000001</v>
      </c>
      <c r="AD110" s="23">
        <f t="shared" si="26"/>
        <v>101</v>
      </c>
    </row>
    <row r="111" spans="1:30" x14ac:dyDescent="0.25">
      <c r="A111" t="s">
        <v>363</v>
      </c>
      <c r="B111">
        <v>1133</v>
      </c>
      <c r="C111" s="1">
        <v>8148</v>
      </c>
      <c r="D111" s="7">
        <v>92.78</v>
      </c>
      <c r="E111" s="7">
        <v>57.21</v>
      </c>
      <c r="F111" s="4">
        <f t="shared" si="29"/>
        <v>0.2106306529550242</v>
      </c>
      <c r="G111" s="7">
        <v>0.17</v>
      </c>
      <c r="H111" s="7">
        <v>80.22</v>
      </c>
      <c r="I111" s="7">
        <v>11.44</v>
      </c>
      <c r="J111" s="7">
        <v>12.33</v>
      </c>
      <c r="K111" s="4">
        <f t="shared" si="18"/>
        <v>0.36817104169729803</v>
      </c>
      <c r="L111" s="7">
        <v>80.709999999999994</v>
      </c>
      <c r="M111" s="7">
        <v>71.319999999999993</v>
      </c>
      <c r="N111" s="7">
        <v>0.3</v>
      </c>
      <c r="O111" s="7">
        <v>0.09</v>
      </c>
      <c r="P111" s="6">
        <f t="shared" si="28"/>
        <v>4.0907893521922007</v>
      </c>
      <c r="Q111" s="7">
        <v>4.87</v>
      </c>
      <c r="R111" s="7">
        <v>2.48</v>
      </c>
      <c r="S111" s="7">
        <v>0.53</v>
      </c>
      <c r="T111" s="7">
        <v>3.5</v>
      </c>
      <c r="U111" s="7">
        <v>0.66</v>
      </c>
      <c r="V111" s="7">
        <v>74.86</v>
      </c>
      <c r="X111" s="23">
        <f t="shared" si="20"/>
        <v>133</v>
      </c>
      <c r="Y111" s="23">
        <f t="shared" si="21"/>
        <v>130</v>
      </c>
      <c r="Z111" s="23">
        <f t="shared" si="22"/>
        <v>45</v>
      </c>
      <c r="AA111" s="23">
        <f t="shared" si="23"/>
        <v>194</v>
      </c>
      <c r="AB111" s="23">
        <f t="shared" si="24"/>
        <v>182</v>
      </c>
      <c r="AC111" s="24">
        <f t="shared" si="25"/>
        <v>136.80000000000001</v>
      </c>
      <c r="AD111" s="23">
        <f t="shared" si="26"/>
        <v>101</v>
      </c>
    </row>
    <row r="112" spans="1:30" x14ac:dyDescent="0.25">
      <c r="A112" t="s">
        <v>143</v>
      </c>
      <c r="B112">
        <v>24254</v>
      </c>
      <c r="C112" s="1">
        <v>83044</v>
      </c>
      <c r="D112" s="7">
        <v>779.01</v>
      </c>
      <c r="E112" s="7">
        <v>665.71</v>
      </c>
      <c r="F112" s="4">
        <f t="shared" si="29"/>
        <v>1.914953534215714</v>
      </c>
      <c r="G112" s="7">
        <v>2.04</v>
      </c>
      <c r="H112" s="7">
        <v>629.80999999999995</v>
      </c>
      <c r="I112" s="7">
        <v>77.92</v>
      </c>
      <c r="J112" s="7">
        <v>10</v>
      </c>
      <c r="K112" s="4">
        <f t="shared" si="18"/>
        <v>0.28765581622864522</v>
      </c>
      <c r="L112" s="7">
        <v>106.53</v>
      </c>
      <c r="M112" s="7">
        <v>105.7</v>
      </c>
      <c r="N112" s="7">
        <v>0.31</v>
      </c>
      <c r="O112" s="7">
        <v>0.16</v>
      </c>
      <c r="P112" s="6">
        <f t="shared" si="28"/>
        <v>1.7978488514290325</v>
      </c>
      <c r="Q112" s="7">
        <v>4.16</v>
      </c>
      <c r="R112" s="7">
        <v>2.6</v>
      </c>
      <c r="S112" s="7">
        <v>1.32</v>
      </c>
      <c r="T112" s="7">
        <v>2.68</v>
      </c>
      <c r="U112" s="7">
        <v>0.4</v>
      </c>
      <c r="V112" s="7">
        <v>71.099999999999994</v>
      </c>
      <c r="X112" s="23">
        <f t="shared" si="20"/>
        <v>221</v>
      </c>
      <c r="Y112" s="23">
        <f t="shared" si="21"/>
        <v>277</v>
      </c>
      <c r="Z112" s="23">
        <f t="shared" si="22"/>
        <v>28</v>
      </c>
      <c r="AA112" s="23">
        <f t="shared" si="23"/>
        <v>144</v>
      </c>
      <c r="AB112" s="23">
        <f t="shared" si="24"/>
        <v>15</v>
      </c>
      <c r="AC112" s="24">
        <f t="shared" si="25"/>
        <v>137</v>
      </c>
      <c r="AD112" s="23">
        <f t="shared" si="26"/>
        <v>103</v>
      </c>
    </row>
    <row r="113" spans="1:30" x14ac:dyDescent="0.25">
      <c r="A113" t="s">
        <v>152</v>
      </c>
      <c r="B113">
        <v>67902</v>
      </c>
      <c r="C113" s="1">
        <v>10417</v>
      </c>
      <c r="D113" s="7">
        <v>173.76</v>
      </c>
      <c r="E113" s="7">
        <v>88.18</v>
      </c>
      <c r="F113" s="4">
        <f t="shared" si="29"/>
        <v>0.67613252197430695</v>
      </c>
      <c r="G113" s="7">
        <v>0.1</v>
      </c>
      <c r="H113" s="7">
        <v>145.63</v>
      </c>
      <c r="I113" s="7">
        <v>27.56</v>
      </c>
      <c r="J113" s="7">
        <v>15.86</v>
      </c>
      <c r="K113" s="4">
        <f t="shared" si="18"/>
        <v>0.76676403036324214</v>
      </c>
      <c r="L113" s="7">
        <v>14.79</v>
      </c>
      <c r="M113" s="7">
        <v>60.55</v>
      </c>
      <c r="N113" s="7">
        <v>0.11</v>
      </c>
      <c r="O113" s="7">
        <v>0.06</v>
      </c>
      <c r="P113" s="6">
        <f t="shared" si="28"/>
        <v>12.779400506054037</v>
      </c>
      <c r="Q113" s="7">
        <v>3.91</v>
      </c>
      <c r="R113" s="7">
        <v>2.2200000000000002</v>
      </c>
      <c r="S113" s="7">
        <v>0.87</v>
      </c>
      <c r="T113" s="7">
        <v>2.2400000000000002</v>
      </c>
      <c r="U113" s="7">
        <v>1.61</v>
      </c>
      <c r="V113" s="7">
        <v>37.54</v>
      </c>
      <c r="X113" s="23">
        <f t="shared" si="20"/>
        <v>5</v>
      </c>
      <c r="Y113" s="23">
        <f t="shared" si="21"/>
        <v>327</v>
      </c>
      <c r="Z113" s="23">
        <f t="shared" si="22"/>
        <v>126</v>
      </c>
      <c r="AA113" s="23">
        <f t="shared" si="23"/>
        <v>4</v>
      </c>
      <c r="AB113" s="23">
        <f t="shared" si="24"/>
        <v>229</v>
      </c>
      <c r="AC113" s="24">
        <f t="shared" si="25"/>
        <v>138.19999999999999</v>
      </c>
      <c r="AD113" s="23">
        <f t="shared" si="26"/>
        <v>104</v>
      </c>
    </row>
    <row r="114" spans="1:30" x14ac:dyDescent="0.25">
      <c r="A114" t="s">
        <v>313</v>
      </c>
      <c r="B114">
        <v>68210</v>
      </c>
      <c r="C114" s="1">
        <v>57060</v>
      </c>
      <c r="D114" s="7">
        <v>702.21</v>
      </c>
      <c r="E114" s="7">
        <v>604.95000000000005</v>
      </c>
      <c r="F114" s="4">
        <f t="shared" si="29"/>
        <v>2.2743095845903918</v>
      </c>
      <c r="G114" s="7">
        <v>1.96</v>
      </c>
      <c r="H114" s="7">
        <v>587.70000000000005</v>
      </c>
      <c r="I114" s="7">
        <v>54.39</v>
      </c>
      <c r="J114" s="7">
        <v>7.75</v>
      </c>
      <c r="K114" s="4">
        <f t="shared" si="18"/>
        <v>0.37595000985046562</v>
      </c>
      <c r="L114" s="7">
        <v>86.18</v>
      </c>
      <c r="M114" s="7">
        <v>102.93</v>
      </c>
      <c r="N114" s="7">
        <v>0.32</v>
      </c>
      <c r="O114" s="7">
        <v>7.0000000000000007E-2</v>
      </c>
      <c r="P114" s="6">
        <f t="shared" si="28"/>
        <v>5.3707144264352227</v>
      </c>
      <c r="Q114" s="7">
        <v>3.96</v>
      </c>
      <c r="R114" s="7">
        <v>2.37</v>
      </c>
      <c r="S114" s="7">
        <v>1.4</v>
      </c>
      <c r="T114" s="7">
        <v>2.39</v>
      </c>
      <c r="U114" s="7">
        <v>0.4</v>
      </c>
      <c r="V114" s="7">
        <v>62.59</v>
      </c>
      <c r="X114" s="23">
        <f t="shared" si="20"/>
        <v>221</v>
      </c>
      <c r="Y114" s="23">
        <f t="shared" si="21"/>
        <v>309</v>
      </c>
      <c r="Z114" s="23">
        <f t="shared" si="22"/>
        <v>67</v>
      </c>
      <c r="AA114" s="23">
        <f t="shared" si="23"/>
        <v>63</v>
      </c>
      <c r="AB114" s="23">
        <f t="shared" si="24"/>
        <v>31</v>
      </c>
      <c r="AC114" s="24">
        <f t="shared" si="25"/>
        <v>138.19999999999999</v>
      </c>
      <c r="AD114" s="23">
        <f t="shared" si="26"/>
        <v>104</v>
      </c>
    </row>
    <row r="115" spans="1:30" x14ac:dyDescent="0.25">
      <c r="A115" t="s">
        <v>196</v>
      </c>
      <c r="B115">
        <v>10065</v>
      </c>
      <c r="C115" s="1">
        <v>2318</v>
      </c>
      <c r="D115" s="7">
        <v>18.329999999999998</v>
      </c>
      <c r="E115" s="7">
        <v>9.2799999999999994</v>
      </c>
      <c r="F115" s="4">
        <f t="shared" si="29"/>
        <v>1.6006544898358441E-2</v>
      </c>
      <c r="G115" s="7">
        <v>0.09</v>
      </c>
      <c r="H115" s="7">
        <v>15.68</v>
      </c>
      <c r="I115" s="7">
        <v>2.58</v>
      </c>
      <c r="J115" s="7">
        <v>14.07</v>
      </c>
      <c r="K115" s="4">
        <f t="shared" si="18"/>
        <v>0.17248432002541425</v>
      </c>
      <c r="L115" s="7">
        <v>562.27</v>
      </c>
      <c r="M115" s="7">
        <v>59.2</v>
      </c>
      <c r="N115" s="7">
        <v>0.94</v>
      </c>
      <c r="O115" s="7">
        <v>0.86</v>
      </c>
      <c r="P115" s="6">
        <f t="shared" si="28"/>
        <v>0.20056316282024914</v>
      </c>
      <c r="Q115" s="7">
        <v>6.94</v>
      </c>
      <c r="R115" s="7">
        <v>1.93</v>
      </c>
      <c r="S115" s="7">
        <v>0.59</v>
      </c>
      <c r="T115" s="7">
        <v>3.93</v>
      </c>
      <c r="U115" s="7">
        <v>1.02</v>
      </c>
      <c r="V115" s="7">
        <v>65</v>
      </c>
      <c r="X115" s="23">
        <f t="shared" si="20"/>
        <v>46</v>
      </c>
      <c r="Y115" s="23">
        <f t="shared" si="21"/>
        <v>75</v>
      </c>
      <c r="Z115" s="23">
        <f t="shared" si="22"/>
        <v>260</v>
      </c>
      <c r="AA115" s="23">
        <f t="shared" si="23"/>
        <v>79</v>
      </c>
      <c r="AB115" s="23">
        <f t="shared" si="24"/>
        <v>234</v>
      </c>
      <c r="AC115" s="24">
        <f t="shared" si="25"/>
        <v>138.80000000000001</v>
      </c>
      <c r="AD115" s="23">
        <f t="shared" si="26"/>
        <v>106</v>
      </c>
    </row>
    <row r="116" spans="1:30" x14ac:dyDescent="0.25">
      <c r="A116" t="s">
        <v>85</v>
      </c>
      <c r="B116">
        <v>10729</v>
      </c>
      <c r="C116">
        <v>890</v>
      </c>
      <c r="D116" s="7">
        <v>5.46</v>
      </c>
      <c r="E116" s="7">
        <v>3.2</v>
      </c>
      <c r="F116" s="4">
        <f t="shared" si="29"/>
        <v>3.2000000000000001E-2</v>
      </c>
      <c r="G116" s="7">
        <v>0.16</v>
      </c>
      <c r="H116" s="7">
        <v>3.82</v>
      </c>
      <c r="I116" s="7">
        <v>1.62</v>
      </c>
      <c r="J116" s="7">
        <v>29.66</v>
      </c>
      <c r="K116" s="5">
        <f t="shared" si="18"/>
        <v>1</v>
      </c>
      <c r="L116" s="7">
        <v>500</v>
      </c>
      <c r="M116" s="7">
        <v>83.9</v>
      </c>
      <c r="N116" s="7">
        <v>4.97</v>
      </c>
      <c r="O116" s="7">
        <v>-0.06</v>
      </c>
      <c r="P116" s="6">
        <v>2</v>
      </c>
      <c r="Q116" s="7">
        <v>7.39</v>
      </c>
      <c r="R116" s="7">
        <v>0.88</v>
      </c>
      <c r="S116" s="7">
        <v>0.49</v>
      </c>
      <c r="T116" s="7">
        <v>4.41</v>
      </c>
      <c r="U116" s="7">
        <v>1.06</v>
      </c>
      <c r="V116" s="7">
        <v>72.260000000000005</v>
      </c>
      <c r="X116" s="23">
        <f t="shared" si="20"/>
        <v>39</v>
      </c>
      <c r="Y116" s="23">
        <f t="shared" si="21"/>
        <v>37</v>
      </c>
      <c r="Z116" s="23">
        <f t="shared" si="22"/>
        <v>339</v>
      </c>
      <c r="AA116" s="23">
        <f t="shared" si="23"/>
        <v>159</v>
      </c>
      <c r="AB116" s="23">
        <f t="shared" si="24"/>
        <v>121</v>
      </c>
      <c r="AC116" s="24">
        <f t="shared" si="25"/>
        <v>139</v>
      </c>
      <c r="AD116" s="23">
        <f t="shared" si="26"/>
        <v>107</v>
      </c>
    </row>
    <row r="117" spans="1:30" x14ac:dyDescent="0.25">
      <c r="A117" t="s">
        <v>109</v>
      </c>
      <c r="B117">
        <v>66365</v>
      </c>
      <c r="C117" s="1">
        <v>27926</v>
      </c>
      <c r="D117" s="7">
        <v>594.86</v>
      </c>
      <c r="E117" s="7">
        <v>399.25</v>
      </c>
      <c r="F117" s="4">
        <f t="shared" si="29"/>
        <v>0.84733053389322122</v>
      </c>
      <c r="G117" s="7">
        <v>1.1299999999999999</v>
      </c>
      <c r="H117" s="7">
        <v>443.79</v>
      </c>
      <c r="I117" s="7">
        <v>72.510000000000005</v>
      </c>
      <c r="J117" s="7">
        <v>12.19</v>
      </c>
      <c r="K117" s="4">
        <f t="shared" si="18"/>
        <v>0.21223056578415059</v>
      </c>
      <c r="L117" s="7">
        <v>133.36000000000001</v>
      </c>
      <c r="M117" s="7">
        <v>89.96</v>
      </c>
      <c r="N117" s="7">
        <v>0.28000000000000003</v>
      </c>
      <c r="O117" s="7">
        <v>0.09</v>
      </c>
      <c r="P117" s="6">
        <f>K117/O117</f>
        <v>2.3581173976016734</v>
      </c>
      <c r="Q117" s="7">
        <v>4.4800000000000004</v>
      </c>
      <c r="R117" s="7">
        <v>2.79</v>
      </c>
      <c r="S117" s="7">
        <v>1.18</v>
      </c>
      <c r="T117" s="7">
        <v>2.81</v>
      </c>
      <c r="U117" s="7">
        <v>0.42</v>
      </c>
      <c r="V117" s="7">
        <v>69.66</v>
      </c>
      <c r="X117" s="23">
        <f t="shared" si="20"/>
        <v>211</v>
      </c>
      <c r="Y117" s="23">
        <f t="shared" si="21"/>
        <v>253</v>
      </c>
      <c r="Z117" s="23">
        <f t="shared" si="22"/>
        <v>12</v>
      </c>
      <c r="AA117" s="23">
        <f t="shared" si="23"/>
        <v>128</v>
      </c>
      <c r="AB117" s="23">
        <f t="shared" si="24"/>
        <v>92</v>
      </c>
      <c r="AC117" s="24">
        <f t="shared" si="25"/>
        <v>139.19999999999999</v>
      </c>
      <c r="AD117" s="23">
        <f t="shared" si="26"/>
        <v>108</v>
      </c>
    </row>
    <row r="118" spans="1:30" x14ac:dyDescent="0.25">
      <c r="A118" t="s">
        <v>189</v>
      </c>
      <c r="B118">
        <v>10954</v>
      </c>
      <c r="C118" s="1">
        <v>2443</v>
      </c>
      <c r="D118" s="7">
        <v>25.22</v>
      </c>
      <c r="E118" s="7">
        <v>14.47</v>
      </c>
      <c r="F118" s="4">
        <f t="shared" si="29"/>
        <v>6.0621806529834593E-2</v>
      </c>
      <c r="G118" s="7">
        <v>7.0000000000000007E-2</v>
      </c>
      <c r="H118" s="7">
        <v>21.81</v>
      </c>
      <c r="I118" s="7">
        <v>3.33</v>
      </c>
      <c r="J118" s="7">
        <v>13.22</v>
      </c>
      <c r="K118" s="4">
        <f t="shared" si="18"/>
        <v>0.41894821375144847</v>
      </c>
      <c r="L118" s="7">
        <v>115.47</v>
      </c>
      <c r="M118" s="7">
        <v>66.319999999999993</v>
      </c>
      <c r="N118" s="7">
        <v>0.48</v>
      </c>
      <c r="O118" s="7">
        <v>-0.02</v>
      </c>
      <c r="P118" s="6">
        <v>3</v>
      </c>
      <c r="Q118" s="7">
        <v>4.82</v>
      </c>
      <c r="R118" s="7">
        <v>2.27</v>
      </c>
      <c r="S118" s="7">
        <v>0.28999999999999998</v>
      </c>
      <c r="T118" s="7">
        <v>3.54</v>
      </c>
      <c r="U118" s="7">
        <v>0.83</v>
      </c>
      <c r="V118" s="7">
        <v>73.91</v>
      </c>
      <c r="X118" s="23">
        <f t="shared" si="20"/>
        <v>83</v>
      </c>
      <c r="Y118" s="23">
        <f t="shared" si="21"/>
        <v>126</v>
      </c>
      <c r="Z118" s="23">
        <f t="shared" si="22"/>
        <v>99</v>
      </c>
      <c r="AA118" s="23">
        <f t="shared" si="23"/>
        <v>186</v>
      </c>
      <c r="AB118" s="23">
        <f t="shared" si="24"/>
        <v>205</v>
      </c>
      <c r="AC118" s="24">
        <f t="shared" si="25"/>
        <v>139.80000000000001</v>
      </c>
      <c r="AD118" s="23">
        <f t="shared" si="26"/>
        <v>109</v>
      </c>
    </row>
    <row r="119" spans="1:30" x14ac:dyDescent="0.25">
      <c r="A119" t="s">
        <v>330</v>
      </c>
      <c r="B119">
        <v>9518</v>
      </c>
      <c r="C119" s="1">
        <v>4083</v>
      </c>
      <c r="D119" s="7">
        <v>61.64</v>
      </c>
      <c r="E119" s="7">
        <v>18.829999999999998</v>
      </c>
      <c r="F119" s="4">
        <f t="shared" si="29"/>
        <v>6.3799923440091874E-2</v>
      </c>
      <c r="G119" s="7">
        <v>0.05</v>
      </c>
      <c r="H119" s="7">
        <v>48.86</v>
      </c>
      <c r="I119" s="7">
        <v>12.56</v>
      </c>
      <c r="J119" s="7">
        <v>20.38</v>
      </c>
      <c r="K119" s="4">
        <f t="shared" si="18"/>
        <v>0.338820623686096</v>
      </c>
      <c r="L119" s="7">
        <v>78.37</v>
      </c>
      <c r="M119" s="7">
        <v>38.53</v>
      </c>
      <c r="N119" s="7">
        <v>0.26</v>
      </c>
      <c r="O119" s="7">
        <v>0.05</v>
      </c>
      <c r="P119" s="6">
        <f>K119/O119</f>
        <v>6.77641247372192</v>
      </c>
      <c r="Q119" s="7">
        <v>4.8600000000000003</v>
      </c>
      <c r="R119" s="7">
        <v>2.5499999999999998</v>
      </c>
      <c r="S119" s="7">
        <v>0</v>
      </c>
      <c r="T119" s="7">
        <v>3.3</v>
      </c>
      <c r="U119" s="7">
        <v>0.72</v>
      </c>
      <c r="V119" s="7">
        <v>64.42</v>
      </c>
      <c r="X119" s="23">
        <f t="shared" si="20"/>
        <v>117</v>
      </c>
      <c r="Y119" s="23">
        <f t="shared" si="21"/>
        <v>169</v>
      </c>
      <c r="Z119" s="23">
        <f t="shared" si="22"/>
        <v>34</v>
      </c>
      <c r="AA119" s="23">
        <f t="shared" si="23"/>
        <v>72</v>
      </c>
      <c r="AB119" s="23">
        <f t="shared" si="24"/>
        <v>307</v>
      </c>
      <c r="AC119" s="24">
        <f t="shared" si="25"/>
        <v>139.80000000000001</v>
      </c>
      <c r="AD119" s="23">
        <f t="shared" si="26"/>
        <v>109</v>
      </c>
    </row>
    <row r="120" spans="1:30" x14ac:dyDescent="0.25">
      <c r="A120" t="s">
        <v>7</v>
      </c>
      <c r="B120">
        <v>61256</v>
      </c>
      <c r="C120" s="1">
        <v>16889</v>
      </c>
      <c r="D120" s="7">
        <v>136.51</v>
      </c>
      <c r="E120" s="7">
        <v>95.23</v>
      </c>
      <c r="F120" s="4">
        <f t="shared" si="29"/>
        <v>0.64774467082793552</v>
      </c>
      <c r="G120" s="7">
        <v>1.1000000000000001</v>
      </c>
      <c r="H120" s="7">
        <v>123.49</v>
      </c>
      <c r="I120" s="7">
        <v>11.33</v>
      </c>
      <c r="J120" s="7">
        <v>8.3000000000000007</v>
      </c>
      <c r="K120" s="5">
        <f t="shared" si="18"/>
        <v>0.68018972049557436</v>
      </c>
      <c r="L120" s="7">
        <v>169.82</v>
      </c>
      <c r="M120" s="7">
        <v>77.11</v>
      </c>
      <c r="N120" s="7">
        <v>1.1599999999999999</v>
      </c>
      <c r="O120" s="7">
        <v>0.74</v>
      </c>
      <c r="P120" s="6">
        <f>K120/O120</f>
        <v>0.91917529796699238</v>
      </c>
      <c r="Q120" s="7">
        <v>5.72</v>
      </c>
      <c r="R120" s="7">
        <v>2.29</v>
      </c>
      <c r="S120" s="7">
        <v>0.28999999999999998</v>
      </c>
      <c r="T120" s="7">
        <v>4.68</v>
      </c>
      <c r="U120" s="7">
        <v>0.5</v>
      </c>
      <c r="V120" s="7">
        <v>80.87</v>
      </c>
      <c r="X120" s="23">
        <f t="shared" si="20"/>
        <v>182</v>
      </c>
      <c r="Y120" s="23">
        <f t="shared" si="21"/>
        <v>24</v>
      </c>
      <c r="Z120" s="23">
        <f t="shared" si="22"/>
        <v>93</v>
      </c>
      <c r="AA120" s="23">
        <f t="shared" si="23"/>
        <v>250</v>
      </c>
      <c r="AB120" s="23">
        <f t="shared" si="24"/>
        <v>152</v>
      </c>
      <c r="AC120" s="24">
        <f t="shared" si="25"/>
        <v>140.19999999999999</v>
      </c>
      <c r="AD120" s="23">
        <f t="shared" si="26"/>
        <v>111</v>
      </c>
    </row>
    <row r="121" spans="1:30" x14ac:dyDescent="0.25">
      <c r="A121" t="s">
        <v>300</v>
      </c>
      <c r="B121">
        <v>60747</v>
      </c>
      <c r="C121" s="1">
        <v>35269</v>
      </c>
      <c r="D121" s="7">
        <v>527.5</v>
      </c>
      <c r="E121" s="7">
        <v>365.96</v>
      </c>
      <c r="F121" s="4">
        <f t="shared" si="29"/>
        <v>1.7265266972183737</v>
      </c>
      <c r="G121" s="7">
        <v>1.62</v>
      </c>
      <c r="H121" s="7">
        <v>392.97</v>
      </c>
      <c r="I121" s="7">
        <v>50.49</v>
      </c>
      <c r="J121" s="7">
        <v>9.57</v>
      </c>
      <c r="K121" s="4">
        <f t="shared" si="18"/>
        <v>0.47178016647130117</v>
      </c>
      <c r="L121" s="7">
        <v>93.83</v>
      </c>
      <c r="M121" s="7">
        <v>93.13</v>
      </c>
      <c r="N121" s="7">
        <v>0.44</v>
      </c>
      <c r="O121" s="7">
        <v>0.42</v>
      </c>
      <c r="P121" s="6">
        <f>K121/O121</f>
        <v>1.1232861106459553</v>
      </c>
      <c r="Q121" s="7">
        <v>4.49</v>
      </c>
      <c r="R121" s="7">
        <v>2.65</v>
      </c>
      <c r="S121" s="7">
        <v>1.7</v>
      </c>
      <c r="T121" s="7">
        <v>2.2999999999999998</v>
      </c>
      <c r="U121" s="7">
        <v>0.36</v>
      </c>
      <c r="V121" s="7">
        <v>60.23</v>
      </c>
      <c r="X121" s="23">
        <f t="shared" si="20"/>
        <v>235</v>
      </c>
      <c r="Y121" s="23">
        <f t="shared" si="21"/>
        <v>319</v>
      </c>
      <c r="Z121" s="23">
        <f t="shared" si="22"/>
        <v>21</v>
      </c>
      <c r="AA121" s="23">
        <f t="shared" si="23"/>
        <v>52</v>
      </c>
      <c r="AB121" s="23">
        <f t="shared" si="24"/>
        <v>74</v>
      </c>
      <c r="AC121" s="24">
        <f t="shared" si="25"/>
        <v>140.19999999999999</v>
      </c>
      <c r="AD121" s="23">
        <f t="shared" si="26"/>
        <v>111</v>
      </c>
    </row>
    <row r="122" spans="1:30" x14ac:dyDescent="0.25">
      <c r="A122" t="s">
        <v>70</v>
      </c>
      <c r="B122">
        <v>12375</v>
      </c>
      <c r="C122">
        <v>283</v>
      </c>
      <c r="D122" s="7">
        <v>0.53</v>
      </c>
      <c r="E122" s="7">
        <v>0.47</v>
      </c>
      <c r="F122" s="4">
        <f t="shared" si="29"/>
        <v>0</v>
      </c>
      <c r="G122" s="7">
        <v>0</v>
      </c>
      <c r="H122" s="7">
        <v>0.45</v>
      </c>
      <c r="I122" s="7">
        <v>0.08</v>
      </c>
      <c r="J122" s="7">
        <v>14.14</v>
      </c>
      <c r="K122" s="5">
        <f t="shared" si="18"/>
        <v>0</v>
      </c>
      <c r="L122" s="7">
        <v>24.22</v>
      </c>
      <c r="M122" s="7">
        <v>102.99</v>
      </c>
      <c r="N122" s="7">
        <v>0.2</v>
      </c>
      <c r="O122" s="7">
        <v>0</v>
      </c>
      <c r="P122" s="6">
        <v>5</v>
      </c>
      <c r="Q122" s="7">
        <v>8.2799999999999994</v>
      </c>
      <c r="R122" s="7">
        <v>0.71</v>
      </c>
      <c r="S122" s="7">
        <v>0.2</v>
      </c>
      <c r="T122" s="7">
        <v>5.98</v>
      </c>
      <c r="U122" s="7">
        <v>0.91</v>
      </c>
      <c r="V122" s="7">
        <v>82.51</v>
      </c>
      <c r="X122" s="23">
        <f t="shared" si="20"/>
        <v>67</v>
      </c>
      <c r="Y122" s="23">
        <f t="shared" si="21"/>
        <v>4</v>
      </c>
      <c r="Z122" s="23">
        <f t="shared" si="22"/>
        <v>342</v>
      </c>
      <c r="AA122" s="23">
        <f t="shared" si="23"/>
        <v>266</v>
      </c>
      <c r="AB122" s="23">
        <f t="shared" si="24"/>
        <v>29</v>
      </c>
      <c r="AC122" s="24">
        <f t="shared" si="25"/>
        <v>141.6</v>
      </c>
      <c r="AD122" s="23">
        <f t="shared" si="26"/>
        <v>113</v>
      </c>
    </row>
    <row r="123" spans="1:30" x14ac:dyDescent="0.25">
      <c r="A123" t="s">
        <v>181</v>
      </c>
      <c r="B123">
        <v>68137</v>
      </c>
      <c r="C123" s="1">
        <v>19228</v>
      </c>
      <c r="D123" s="7">
        <v>257.86</v>
      </c>
      <c r="E123" s="7">
        <v>207.37</v>
      </c>
      <c r="F123" s="4">
        <f t="shared" si="29"/>
        <v>0.56000000000000005</v>
      </c>
      <c r="G123" s="7">
        <v>0.56000000000000005</v>
      </c>
      <c r="H123" s="7">
        <v>198.15</v>
      </c>
      <c r="I123" s="7">
        <v>26.76</v>
      </c>
      <c r="J123" s="7">
        <v>10.38</v>
      </c>
      <c r="K123" s="4">
        <f t="shared" si="18"/>
        <v>0.27004870521290453</v>
      </c>
      <c r="L123" s="7">
        <v>100</v>
      </c>
      <c r="M123" s="7">
        <v>104.66</v>
      </c>
      <c r="N123" s="7">
        <v>0.27</v>
      </c>
      <c r="O123" s="7">
        <v>0.15</v>
      </c>
      <c r="P123" s="6">
        <f>K123/O123</f>
        <v>1.8003247014193635</v>
      </c>
      <c r="Q123" s="7">
        <v>4.53</v>
      </c>
      <c r="R123" s="7">
        <v>2.0699999999999998</v>
      </c>
      <c r="S123" s="7">
        <v>0.84</v>
      </c>
      <c r="T123" s="7">
        <v>3.34</v>
      </c>
      <c r="U123" s="7">
        <v>0.56000000000000005</v>
      </c>
      <c r="V123" s="7">
        <v>73.27</v>
      </c>
      <c r="X123" s="23">
        <f t="shared" si="20"/>
        <v>166</v>
      </c>
      <c r="Y123" s="23">
        <f t="shared" si="21"/>
        <v>160</v>
      </c>
      <c r="Z123" s="23">
        <f t="shared" si="22"/>
        <v>202</v>
      </c>
      <c r="AA123" s="23">
        <f t="shared" si="23"/>
        <v>171</v>
      </c>
      <c r="AB123" s="23">
        <f t="shared" si="24"/>
        <v>18</v>
      </c>
      <c r="AC123" s="24">
        <f t="shared" si="25"/>
        <v>143.4</v>
      </c>
      <c r="AD123" s="23">
        <f t="shared" si="26"/>
        <v>114</v>
      </c>
    </row>
    <row r="124" spans="1:30" x14ac:dyDescent="0.25">
      <c r="A124" t="s">
        <v>118</v>
      </c>
      <c r="B124">
        <v>4192</v>
      </c>
      <c r="C124">
        <v>434</v>
      </c>
      <c r="D124" s="7">
        <v>4.3</v>
      </c>
      <c r="E124" s="7">
        <v>2.3199999999999998</v>
      </c>
      <c r="F124" s="4">
        <v>0</v>
      </c>
      <c r="G124" s="7">
        <v>0</v>
      </c>
      <c r="H124" s="7">
        <v>3.65</v>
      </c>
      <c r="I124" s="7">
        <v>0.63</v>
      </c>
      <c r="J124" s="7">
        <v>14.7</v>
      </c>
      <c r="K124" s="4">
        <f t="shared" si="18"/>
        <v>0</v>
      </c>
      <c r="L124" s="7">
        <v>0</v>
      </c>
      <c r="M124" s="7">
        <v>63.64</v>
      </c>
      <c r="N124" s="7">
        <v>0</v>
      </c>
      <c r="O124" s="7">
        <v>0.66</v>
      </c>
      <c r="P124" s="6">
        <v>5</v>
      </c>
      <c r="Q124" s="7">
        <v>6.92</v>
      </c>
      <c r="R124" s="7">
        <v>1.57</v>
      </c>
      <c r="S124" s="7">
        <v>0.54</v>
      </c>
      <c r="T124" s="7">
        <v>3.85</v>
      </c>
      <c r="U124" s="7">
        <v>0.96</v>
      </c>
      <c r="V124" s="7">
        <v>58.56</v>
      </c>
      <c r="X124" s="23">
        <f t="shared" si="20"/>
        <v>58</v>
      </c>
      <c r="Y124" s="23">
        <f t="shared" si="21"/>
        <v>83</v>
      </c>
      <c r="Z124" s="23">
        <f t="shared" si="22"/>
        <v>320</v>
      </c>
      <c r="AA124" s="23">
        <f t="shared" si="23"/>
        <v>45</v>
      </c>
      <c r="AB124" s="23">
        <f t="shared" si="24"/>
        <v>214</v>
      </c>
      <c r="AC124" s="24">
        <f t="shared" si="25"/>
        <v>144</v>
      </c>
      <c r="AD124" s="23">
        <f t="shared" si="26"/>
        <v>115</v>
      </c>
    </row>
    <row r="125" spans="1:30" x14ac:dyDescent="0.25">
      <c r="A125" t="s">
        <v>63</v>
      </c>
      <c r="B125">
        <v>65862</v>
      </c>
      <c r="C125">
        <v>756</v>
      </c>
      <c r="D125" s="7">
        <v>7.08</v>
      </c>
      <c r="E125" s="7">
        <v>2.34</v>
      </c>
      <c r="F125" s="4">
        <f t="shared" ref="F125:F134" si="30">G125/(L125/100)</f>
        <v>9.6066093472308954E-3</v>
      </c>
      <c r="G125" s="7">
        <v>0.02</v>
      </c>
      <c r="H125" s="7">
        <v>5.65</v>
      </c>
      <c r="I125" s="7">
        <v>1.42</v>
      </c>
      <c r="J125" s="7">
        <v>20.05</v>
      </c>
      <c r="K125" s="5">
        <f t="shared" si="18"/>
        <v>0.41053886099277331</v>
      </c>
      <c r="L125" s="7">
        <v>208.19</v>
      </c>
      <c r="M125" s="7">
        <v>41.47</v>
      </c>
      <c r="N125" s="7">
        <v>0.99</v>
      </c>
      <c r="O125" s="7">
        <v>0</v>
      </c>
      <c r="P125" s="6">
        <v>2</v>
      </c>
      <c r="Q125" s="7">
        <v>9.68</v>
      </c>
      <c r="R125" s="7">
        <v>2.13</v>
      </c>
      <c r="S125" s="7">
        <v>1.48</v>
      </c>
      <c r="T125" s="7">
        <v>3.24</v>
      </c>
      <c r="U125" s="7">
        <v>1.01</v>
      </c>
      <c r="V125" s="7">
        <v>53.54</v>
      </c>
      <c r="X125" s="23">
        <f t="shared" si="20"/>
        <v>48</v>
      </c>
      <c r="Y125" s="23">
        <f t="shared" si="21"/>
        <v>178</v>
      </c>
      <c r="Z125" s="23">
        <f t="shared" si="22"/>
        <v>181</v>
      </c>
      <c r="AA125" s="23">
        <f t="shared" si="23"/>
        <v>24</v>
      </c>
      <c r="AB125" s="23">
        <f t="shared" si="24"/>
        <v>292</v>
      </c>
      <c r="AC125" s="24">
        <f t="shared" si="25"/>
        <v>144.6</v>
      </c>
      <c r="AD125" s="23">
        <f t="shared" si="26"/>
        <v>116</v>
      </c>
    </row>
    <row r="126" spans="1:30" x14ac:dyDescent="0.25">
      <c r="A126" t="s">
        <v>16</v>
      </c>
      <c r="B126">
        <v>6733</v>
      </c>
      <c r="C126" s="1">
        <v>9707</v>
      </c>
      <c r="D126" s="7">
        <v>42.87</v>
      </c>
      <c r="E126" s="7">
        <v>35.07</v>
      </c>
      <c r="F126" s="4">
        <f t="shared" si="30"/>
        <v>1.0627914542891228</v>
      </c>
      <c r="G126" s="7">
        <v>0.98</v>
      </c>
      <c r="H126" s="7">
        <v>39.619999999999997</v>
      </c>
      <c r="I126" s="7">
        <v>3.17</v>
      </c>
      <c r="J126" s="7">
        <v>7.39</v>
      </c>
      <c r="K126" s="5">
        <f t="shared" si="18"/>
        <v>3.0304860401742881</v>
      </c>
      <c r="L126" s="7">
        <v>92.21</v>
      </c>
      <c r="M126" s="7">
        <v>88.52</v>
      </c>
      <c r="N126" s="7">
        <v>2.79</v>
      </c>
      <c r="O126" s="7">
        <v>1.73</v>
      </c>
      <c r="P126" s="6">
        <f t="shared" ref="P126:P134" si="31">K126/O126</f>
        <v>1.7517260347828256</v>
      </c>
      <c r="Q126" s="7">
        <v>7.61</v>
      </c>
      <c r="R126" s="7">
        <v>2.77</v>
      </c>
      <c r="S126" s="7">
        <v>0.93</v>
      </c>
      <c r="T126" s="7">
        <v>5.87</v>
      </c>
      <c r="U126" s="7">
        <v>-0.33</v>
      </c>
      <c r="V126" s="7">
        <v>83.32</v>
      </c>
      <c r="X126" s="23">
        <f t="shared" si="20"/>
        <v>334</v>
      </c>
      <c r="Y126" s="23">
        <f t="shared" si="21"/>
        <v>6</v>
      </c>
      <c r="Z126" s="23">
        <f t="shared" si="22"/>
        <v>13</v>
      </c>
      <c r="AA126" s="23">
        <f t="shared" si="23"/>
        <v>272</v>
      </c>
      <c r="AB126" s="23">
        <f t="shared" si="24"/>
        <v>99</v>
      </c>
      <c r="AC126" s="24">
        <f t="shared" si="25"/>
        <v>144.80000000000001</v>
      </c>
      <c r="AD126" s="23">
        <f t="shared" si="26"/>
        <v>117</v>
      </c>
    </row>
    <row r="127" spans="1:30" x14ac:dyDescent="0.25">
      <c r="A127" t="s">
        <v>61</v>
      </c>
      <c r="B127">
        <v>68479</v>
      </c>
      <c r="C127" s="1">
        <v>27717</v>
      </c>
      <c r="D127" s="7">
        <v>315.32</v>
      </c>
      <c r="E127" s="7">
        <v>290.54000000000002</v>
      </c>
      <c r="F127" s="4">
        <f t="shared" si="30"/>
        <v>1.2415608193157111</v>
      </c>
      <c r="G127" s="7">
        <v>2.17</v>
      </c>
      <c r="H127" s="7">
        <v>284</v>
      </c>
      <c r="I127" s="7">
        <v>23.16</v>
      </c>
      <c r="J127" s="7">
        <v>7.34</v>
      </c>
      <c r="K127" s="5">
        <f t="shared" si="18"/>
        <v>0.42732870493416086</v>
      </c>
      <c r="L127" s="7">
        <v>174.78</v>
      </c>
      <c r="M127" s="7">
        <v>102.3</v>
      </c>
      <c r="N127" s="7">
        <v>0.75</v>
      </c>
      <c r="O127" s="7">
        <v>0.34</v>
      </c>
      <c r="P127" s="6">
        <f t="shared" si="31"/>
        <v>1.2568491321592965</v>
      </c>
      <c r="Q127" s="7">
        <v>4.1399999999999997</v>
      </c>
      <c r="R127" s="7">
        <v>2.21</v>
      </c>
      <c r="S127" s="7">
        <v>0.88</v>
      </c>
      <c r="T127" s="7">
        <v>3.2</v>
      </c>
      <c r="U127" s="7">
        <v>0.37</v>
      </c>
      <c r="V127" s="7">
        <v>71</v>
      </c>
      <c r="X127" s="23">
        <f t="shared" si="20"/>
        <v>231</v>
      </c>
      <c r="Y127" s="23">
        <f t="shared" si="21"/>
        <v>187</v>
      </c>
      <c r="Z127" s="23">
        <f t="shared" si="22"/>
        <v>131</v>
      </c>
      <c r="AA127" s="23">
        <f t="shared" si="23"/>
        <v>142</v>
      </c>
      <c r="AB127" s="23">
        <f t="shared" si="24"/>
        <v>33</v>
      </c>
      <c r="AC127" s="24">
        <f t="shared" si="25"/>
        <v>144.80000000000001</v>
      </c>
      <c r="AD127" s="23">
        <f t="shared" si="26"/>
        <v>117</v>
      </c>
    </row>
    <row r="128" spans="1:30" x14ac:dyDescent="0.25">
      <c r="A128" t="s">
        <v>75</v>
      </c>
      <c r="B128">
        <v>24029</v>
      </c>
      <c r="C128" s="1">
        <v>21418</v>
      </c>
      <c r="D128" s="7">
        <v>265.08999999999997</v>
      </c>
      <c r="E128" s="7">
        <v>221.69</v>
      </c>
      <c r="F128" s="4">
        <f t="shared" si="30"/>
        <v>1.4485514485514486</v>
      </c>
      <c r="G128" s="7">
        <v>0.57999999999999996</v>
      </c>
      <c r="H128" s="7">
        <v>239.13</v>
      </c>
      <c r="I128" s="7">
        <v>23.19</v>
      </c>
      <c r="J128" s="7">
        <v>8.75</v>
      </c>
      <c r="K128" s="5">
        <f t="shared" si="18"/>
        <v>0.65341307616556843</v>
      </c>
      <c r="L128" s="7">
        <v>40.04</v>
      </c>
      <c r="M128" s="7">
        <v>92.71</v>
      </c>
      <c r="N128" s="7">
        <v>0.26</v>
      </c>
      <c r="O128" s="7">
        <v>0.63</v>
      </c>
      <c r="P128" s="6">
        <f t="shared" si="31"/>
        <v>1.0371636129612196</v>
      </c>
      <c r="Q128" s="7">
        <v>3.93</v>
      </c>
      <c r="R128" s="7">
        <v>2.52</v>
      </c>
      <c r="S128" s="7">
        <v>0.81</v>
      </c>
      <c r="T128" s="7">
        <v>2.97</v>
      </c>
      <c r="U128" s="7">
        <v>0.26</v>
      </c>
      <c r="V128" s="7">
        <v>70.209999999999994</v>
      </c>
      <c r="X128" s="23">
        <f t="shared" si="20"/>
        <v>263</v>
      </c>
      <c r="Y128" s="23">
        <f t="shared" si="21"/>
        <v>222</v>
      </c>
      <c r="Z128" s="23">
        <f t="shared" si="22"/>
        <v>39</v>
      </c>
      <c r="AA128" s="23">
        <f t="shared" si="23"/>
        <v>133</v>
      </c>
      <c r="AB128" s="23">
        <f t="shared" si="24"/>
        <v>76</v>
      </c>
      <c r="AC128" s="24">
        <f t="shared" si="25"/>
        <v>146.6</v>
      </c>
      <c r="AD128" s="23">
        <f t="shared" si="26"/>
        <v>119</v>
      </c>
    </row>
    <row r="129" spans="1:30" x14ac:dyDescent="0.25">
      <c r="A129" t="s">
        <v>62</v>
      </c>
      <c r="B129">
        <v>65809</v>
      </c>
      <c r="C129" s="1">
        <v>3117</v>
      </c>
      <c r="D129" s="7">
        <v>20.16</v>
      </c>
      <c r="E129" s="7">
        <v>11.34</v>
      </c>
      <c r="F129" s="4">
        <f t="shared" si="30"/>
        <v>9.6852300242130734E-2</v>
      </c>
      <c r="G129" s="7">
        <v>0.06</v>
      </c>
      <c r="H129" s="7">
        <v>18.440000000000001</v>
      </c>
      <c r="I129" s="7">
        <v>1.44</v>
      </c>
      <c r="J129" s="7">
        <v>7.15</v>
      </c>
      <c r="K129" s="5">
        <f t="shared" si="18"/>
        <v>0.85407672171191118</v>
      </c>
      <c r="L129" s="7">
        <v>61.95</v>
      </c>
      <c r="M129" s="7">
        <v>61.51</v>
      </c>
      <c r="N129" s="7">
        <v>0.49</v>
      </c>
      <c r="O129" s="7">
        <v>0.33</v>
      </c>
      <c r="P129" s="6">
        <f t="shared" si="31"/>
        <v>2.5881112779148823</v>
      </c>
      <c r="Q129" s="7">
        <v>5.7</v>
      </c>
      <c r="R129" s="7">
        <v>2.04</v>
      </c>
      <c r="S129" s="7">
        <v>0</v>
      </c>
      <c r="T129" s="7">
        <v>4.12</v>
      </c>
      <c r="U129" s="7">
        <v>1.33</v>
      </c>
      <c r="V129" s="7">
        <v>77.22</v>
      </c>
      <c r="X129" s="23">
        <f t="shared" si="20"/>
        <v>20</v>
      </c>
      <c r="Y129" s="23">
        <f t="shared" si="21"/>
        <v>53</v>
      </c>
      <c r="Z129" s="23">
        <f t="shared" si="22"/>
        <v>217</v>
      </c>
      <c r="AA129" s="23">
        <f t="shared" si="23"/>
        <v>221</v>
      </c>
      <c r="AB129" s="23">
        <f t="shared" si="24"/>
        <v>224</v>
      </c>
      <c r="AC129" s="24">
        <f t="shared" si="25"/>
        <v>147</v>
      </c>
      <c r="AD129" s="23">
        <f t="shared" si="26"/>
        <v>120</v>
      </c>
    </row>
    <row r="130" spans="1:30" x14ac:dyDescent="0.25">
      <c r="A130" t="s">
        <v>280</v>
      </c>
      <c r="B130">
        <v>67270</v>
      </c>
      <c r="C130" s="1">
        <v>19051</v>
      </c>
      <c r="D130" s="7">
        <v>309.41000000000003</v>
      </c>
      <c r="E130" s="7">
        <v>267.58</v>
      </c>
      <c r="F130" s="4">
        <f t="shared" si="30"/>
        <v>1.1470281543274243</v>
      </c>
      <c r="G130" s="7">
        <v>0.11</v>
      </c>
      <c r="H130" s="7">
        <v>272.60000000000002</v>
      </c>
      <c r="I130" s="7">
        <v>27.97</v>
      </c>
      <c r="J130" s="7">
        <v>9.0399999999999991</v>
      </c>
      <c r="K130" s="4">
        <f t="shared" si="18"/>
        <v>0.428667372123262</v>
      </c>
      <c r="L130" s="7">
        <v>9.59</v>
      </c>
      <c r="M130" s="7">
        <v>98.16</v>
      </c>
      <c r="N130" s="7">
        <v>0.04</v>
      </c>
      <c r="O130" s="7">
        <v>7.0000000000000007E-2</v>
      </c>
      <c r="P130" s="6">
        <f t="shared" si="31"/>
        <v>6.1238196017608848</v>
      </c>
      <c r="Q130" s="7">
        <v>4.3</v>
      </c>
      <c r="R130" s="7">
        <v>1.75</v>
      </c>
      <c r="S130" s="7">
        <v>0.68</v>
      </c>
      <c r="T130" s="7">
        <v>3.45</v>
      </c>
      <c r="U130" s="7">
        <v>0.73</v>
      </c>
      <c r="V130" s="7">
        <v>70.790000000000006</v>
      </c>
      <c r="X130" s="23">
        <f t="shared" si="20"/>
        <v>115</v>
      </c>
      <c r="Y130" s="23">
        <f t="shared" si="21"/>
        <v>136</v>
      </c>
      <c r="Z130" s="23">
        <f t="shared" si="22"/>
        <v>299</v>
      </c>
      <c r="AA130" s="23">
        <f t="shared" si="23"/>
        <v>139</v>
      </c>
      <c r="AB130" s="23">
        <f t="shared" si="24"/>
        <v>47</v>
      </c>
      <c r="AC130" s="24">
        <f t="shared" si="25"/>
        <v>147.19999999999999</v>
      </c>
      <c r="AD130" s="23">
        <f t="shared" si="26"/>
        <v>121</v>
      </c>
    </row>
    <row r="131" spans="1:30" x14ac:dyDescent="0.25">
      <c r="A131" t="s">
        <v>310</v>
      </c>
      <c r="B131">
        <v>24816</v>
      </c>
      <c r="C131" s="1">
        <v>1879</v>
      </c>
      <c r="D131" s="7">
        <v>19.399999999999999</v>
      </c>
      <c r="E131" s="7">
        <v>10.25</v>
      </c>
      <c r="F131" s="4">
        <f t="shared" si="30"/>
        <v>3.5480494598094693E-2</v>
      </c>
      <c r="G131" s="7">
        <v>0.2</v>
      </c>
      <c r="H131" s="7">
        <v>16.93</v>
      </c>
      <c r="I131" s="7">
        <v>2.44</v>
      </c>
      <c r="J131" s="7">
        <v>12.59</v>
      </c>
      <c r="K131" s="4">
        <f t="shared" si="18"/>
        <v>0.34615116681067992</v>
      </c>
      <c r="L131" s="7">
        <v>563.69000000000005</v>
      </c>
      <c r="M131" s="7">
        <v>60.57</v>
      </c>
      <c r="N131" s="7">
        <v>1.98</v>
      </c>
      <c r="O131" s="7">
        <v>0.06</v>
      </c>
      <c r="P131" s="6">
        <f t="shared" si="31"/>
        <v>5.7691861135113323</v>
      </c>
      <c r="Q131" s="7">
        <v>5.71</v>
      </c>
      <c r="R131" s="7">
        <v>2.25</v>
      </c>
      <c r="S131" s="7">
        <v>0.64</v>
      </c>
      <c r="T131" s="7">
        <v>3.47</v>
      </c>
      <c r="U131" s="7">
        <v>0.67</v>
      </c>
      <c r="V131" s="7">
        <v>70.569999999999993</v>
      </c>
      <c r="X131" s="23">
        <f t="shared" si="20"/>
        <v>131</v>
      </c>
      <c r="Y131" s="23">
        <f t="shared" si="21"/>
        <v>133</v>
      </c>
      <c r="Z131" s="23">
        <f t="shared" si="22"/>
        <v>110</v>
      </c>
      <c r="AA131" s="23">
        <f t="shared" si="23"/>
        <v>138</v>
      </c>
      <c r="AB131" s="23">
        <f t="shared" si="24"/>
        <v>228</v>
      </c>
      <c r="AC131" s="24">
        <f t="shared" si="25"/>
        <v>148</v>
      </c>
      <c r="AD131" s="23">
        <f t="shared" si="26"/>
        <v>122</v>
      </c>
    </row>
    <row r="132" spans="1:30" x14ac:dyDescent="0.25">
      <c r="A132" t="s">
        <v>346</v>
      </c>
      <c r="B132">
        <v>14565</v>
      </c>
      <c r="C132" s="1">
        <v>29251</v>
      </c>
      <c r="D132" s="7">
        <v>439.13</v>
      </c>
      <c r="E132" s="7">
        <v>353.13</v>
      </c>
      <c r="F132" s="4">
        <f t="shared" si="30"/>
        <v>1.1743067345783813</v>
      </c>
      <c r="G132" s="7">
        <v>0.83</v>
      </c>
      <c r="H132" s="7">
        <v>377.23</v>
      </c>
      <c r="I132" s="7">
        <v>37.130000000000003</v>
      </c>
      <c r="J132" s="7">
        <v>8.4499999999999993</v>
      </c>
      <c r="K132" s="4">
        <f t="shared" si="18"/>
        <v>0.33254233131662031</v>
      </c>
      <c r="L132" s="7">
        <v>70.680000000000007</v>
      </c>
      <c r="M132" s="7">
        <v>93.61</v>
      </c>
      <c r="N132" s="7">
        <v>0.24</v>
      </c>
      <c r="O132" s="7">
        <v>0.1</v>
      </c>
      <c r="P132" s="6">
        <f t="shared" si="31"/>
        <v>3.325423313166203</v>
      </c>
      <c r="Q132" s="7">
        <v>4.8499999999999996</v>
      </c>
      <c r="R132" s="7">
        <v>1.89</v>
      </c>
      <c r="S132" s="7">
        <v>1.18</v>
      </c>
      <c r="T132" s="7">
        <v>3.27</v>
      </c>
      <c r="U132" s="7">
        <v>0.77</v>
      </c>
      <c r="V132" s="7">
        <v>69.12</v>
      </c>
      <c r="X132" s="23">
        <f t="shared" si="20"/>
        <v>98</v>
      </c>
      <c r="Y132" s="23">
        <f t="shared" si="21"/>
        <v>176</v>
      </c>
      <c r="Z132" s="23">
        <f t="shared" si="22"/>
        <v>272</v>
      </c>
      <c r="AA132" s="23">
        <f t="shared" si="23"/>
        <v>124</v>
      </c>
      <c r="AB132" s="23">
        <f t="shared" si="24"/>
        <v>70</v>
      </c>
      <c r="AC132" s="24">
        <f t="shared" si="25"/>
        <v>148</v>
      </c>
      <c r="AD132" s="23">
        <f t="shared" si="26"/>
        <v>122</v>
      </c>
    </row>
    <row r="133" spans="1:30" x14ac:dyDescent="0.25">
      <c r="A133" t="s">
        <v>329</v>
      </c>
      <c r="B133">
        <v>68563</v>
      </c>
      <c r="C133" s="1">
        <v>22066</v>
      </c>
      <c r="D133" s="7">
        <v>205.07</v>
      </c>
      <c r="E133" s="7">
        <v>172.77</v>
      </c>
      <c r="F133" s="4">
        <f t="shared" si="30"/>
        <v>1.5706806282722512</v>
      </c>
      <c r="G133" s="7">
        <v>0.72</v>
      </c>
      <c r="H133" s="7">
        <v>186.87</v>
      </c>
      <c r="I133" s="7">
        <v>16.5</v>
      </c>
      <c r="J133" s="7">
        <v>8.0500000000000007</v>
      </c>
      <c r="K133" s="4">
        <f t="shared" si="18"/>
        <v>0.90911652964765355</v>
      </c>
      <c r="L133" s="7">
        <v>45.84</v>
      </c>
      <c r="M133" s="7">
        <v>92.45</v>
      </c>
      <c r="N133" s="7">
        <v>0.42</v>
      </c>
      <c r="O133" s="7">
        <v>0.88</v>
      </c>
      <c r="P133" s="6">
        <f t="shared" si="31"/>
        <v>1.0330869655086972</v>
      </c>
      <c r="Q133" s="7">
        <v>6.24</v>
      </c>
      <c r="R133" s="7">
        <v>0.93</v>
      </c>
      <c r="S133" s="7">
        <v>1.42</v>
      </c>
      <c r="T133" s="7">
        <v>4.5999999999999996</v>
      </c>
      <c r="U133" s="7">
        <v>0.52</v>
      </c>
      <c r="V133" s="7">
        <v>68.819999999999993</v>
      </c>
      <c r="X133" s="23">
        <f t="shared" si="20"/>
        <v>178</v>
      </c>
      <c r="Y133" s="23">
        <f t="shared" si="21"/>
        <v>27</v>
      </c>
      <c r="Z133" s="23">
        <f t="shared" si="22"/>
        <v>338</v>
      </c>
      <c r="AA133" s="23">
        <f t="shared" si="23"/>
        <v>121</v>
      </c>
      <c r="AB133" s="23">
        <f t="shared" si="24"/>
        <v>79</v>
      </c>
      <c r="AC133" s="24">
        <f t="shared" si="25"/>
        <v>148.6</v>
      </c>
      <c r="AD133" s="23">
        <f t="shared" si="26"/>
        <v>124</v>
      </c>
    </row>
    <row r="134" spans="1:30" x14ac:dyDescent="0.25">
      <c r="A134" t="s">
        <v>108</v>
      </c>
      <c r="B134">
        <v>67951</v>
      </c>
      <c r="C134" s="1">
        <v>15418</v>
      </c>
      <c r="D134" s="7">
        <v>156.84</v>
      </c>
      <c r="E134" s="7">
        <v>102.86</v>
      </c>
      <c r="F134" s="4">
        <f t="shared" si="30"/>
        <v>0.72826581702321347</v>
      </c>
      <c r="G134" s="7">
        <v>0.8</v>
      </c>
      <c r="H134" s="7">
        <v>138.47</v>
      </c>
      <c r="I134" s="7">
        <v>13.12</v>
      </c>
      <c r="J134" s="7">
        <v>8.3699999999999992</v>
      </c>
      <c r="K134" s="4">
        <f t="shared" si="18"/>
        <v>0.70801654386857238</v>
      </c>
      <c r="L134" s="7">
        <v>109.85</v>
      </c>
      <c r="M134" s="7">
        <v>74.28</v>
      </c>
      <c r="N134" s="7">
        <v>0.78</v>
      </c>
      <c r="O134" s="7">
        <v>0.47</v>
      </c>
      <c r="P134" s="6">
        <f t="shared" si="31"/>
        <v>1.5064181784437711</v>
      </c>
      <c r="Q134" s="7">
        <v>4.4800000000000004</v>
      </c>
      <c r="R134" s="7">
        <v>2.2400000000000002</v>
      </c>
      <c r="S134" s="7">
        <v>0</v>
      </c>
      <c r="T134" s="7">
        <v>3.7</v>
      </c>
      <c r="U134" s="7">
        <v>0.39</v>
      </c>
      <c r="V134" s="7">
        <v>71</v>
      </c>
      <c r="X134" s="23">
        <f t="shared" si="20"/>
        <v>224</v>
      </c>
      <c r="Y134" s="23">
        <f t="shared" si="21"/>
        <v>97</v>
      </c>
      <c r="Z134" s="23">
        <f t="shared" si="22"/>
        <v>117</v>
      </c>
      <c r="AA134" s="23">
        <f t="shared" si="23"/>
        <v>142</v>
      </c>
      <c r="AB134" s="23">
        <f t="shared" si="24"/>
        <v>165</v>
      </c>
      <c r="AC134" s="24">
        <f t="shared" si="25"/>
        <v>149</v>
      </c>
      <c r="AD134" s="23">
        <f t="shared" si="26"/>
        <v>125</v>
      </c>
    </row>
    <row r="135" spans="1:30" x14ac:dyDescent="0.25">
      <c r="A135" t="s">
        <v>203</v>
      </c>
      <c r="B135">
        <v>13274</v>
      </c>
      <c r="C135">
        <v>433</v>
      </c>
      <c r="D135" s="7">
        <v>1.89</v>
      </c>
      <c r="E135" s="7">
        <v>0.99</v>
      </c>
      <c r="F135" s="4">
        <v>0</v>
      </c>
      <c r="G135" s="7">
        <v>0</v>
      </c>
      <c r="H135" s="7">
        <v>1.45</v>
      </c>
      <c r="I135" s="7">
        <v>0.44</v>
      </c>
      <c r="J135" s="7">
        <v>23.38</v>
      </c>
      <c r="K135" s="4">
        <f t="shared" si="18"/>
        <v>0</v>
      </c>
      <c r="L135" s="7">
        <v>0</v>
      </c>
      <c r="M135" s="7">
        <v>68.64</v>
      </c>
      <c r="N135" s="7">
        <v>0</v>
      </c>
      <c r="O135" s="7">
        <v>0.26</v>
      </c>
      <c r="P135" s="6">
        <v>4</v>
      </c>
      <c r="Q135" s="7">
        <v>6.8</v>
      </c>
      <c r="R135" s="7">
        <v>1.67</v>
      </c>
      <c r="S135" s="7">
        <v>0.1</v>
      </c>
      <c r="T135" s="7">
        <v>4.25</v>
      </c>
      <c r="U135" s="7">
        <v>1.21</v>
      </c>
      <c r="V135" s="7">
        <v>73.45</v>
      </c>
      <c r="X135" s="23">
        <f t="shared" si="20"/>
        <v>24</v>
      </c>
      <c r="Y135" s="23">
        <f t="shared" si="21"/>
        <v>44</v>
      </c>
      <c r="Z135" s="23">
        <f t="shared" si="22"/>
        <v>307</v>
      </c>
      <c r="AA135" s="23">
        <f t="shared" si="23"/>
        <v>178</v>
      </c>
      <c r="AB135" s="23">
        <f t="shared" si="24"/>
        <v>192</v>
      </c>
      <c r="AC135" s="24">
        <f t="shared" si="25"/>
        <v>149</v>
      </c>
      <c r="AD135" s="23">
        <f t="shared" si="26"/>
        <v>125</v>
      </c>
    </row>
    <row r="136" spans="1:30" x14ac:dyDescent="0.25">
      <c r="A136" t="s">
        <v>47</v>
      </c>
      <c r="B136">
        <v>19203</v>
      </c>
      <c r="C136" s="1">
        <v>2045</v>
      </c>
      <c r="D136" s="7">
        <v>25.49</v>
      </c>
      <c r="E136" s="7">
        <v>7.31</v>
      </c>
      <c r="F136" s="4">
        <f>G136/(L136/100)</f>
        <v>7.1581961345740866E-2</v>
      </c>
      <c r="G136" s="7">
        <v>0.02</v>
      </c>
      <c r="H136" s="7">
        <v>22.55</v>
      </c>
      <c r="I136" s="7">
        <v>2.61</v>
      </c>
      <c r="J136" s="7">
        <v>10.25</v>
      </c>
      <c r="K136" s="5">
        <f t="shared" si="18"/>
        <v>0.97923339734255643</v>
      </c>
      <c r="L136" s="7">
        <v>27.94</v>
      </c>
      <c r="M136" s="7">
        <v>32.409999999999997</v>
      </c>
      <c r="N136" s="7">
        <v>0.21</v>
      </c>
      <c r="O136" s="7">
        <v>-0.02</v>
      </c>
      <c r="P136" s="6">
        <v>2</v>
      </c>
      <c r="Q136" s="7">
        <v>6.51</v>
      </c>
      <c r="R136" s="7">
        <v>2.2599999999999998</v>
      </c>
      <c r="S136" s="7">
        <v>0.08</v>
      </c>
      <c r="T136" s="7">
        <v>3.44</v>
      </c>
      <c r="U136" s="7">
        <v>1.06</v>
      </c>
      <c r="V136" s="7">
        <v>71.319999999999993</v>
      </c>
      <c r="X136" s="23">
        <f t="shared" si="20"/>
        <v>39</v>
      </c>
      <c r="Y136" s="23">
        <f t="shared" si="21"/>
        <v>139</v>
      </c>
      <c r="Z136" s="23">
        <f t="shared" si="22"/>
        <v>104</v>
      </c>
      <c r="AA136" s="23">
        <f t="shared" si="23"/>
        <v>148</v>
      </c>
      <c r="AB136" s="23">
        <f t="shared" si="24"/>
        <v>316</v>
      </c>
      <c r="AC136" s="24">
        <f t="shared" si="25"/>
        <v>149.19999999999999</v>
      </c>
      <c r="AD136" s="23">
        <f t="shared" si="26"/>
        <v>127</v>
      </c>
    </row>
    <row r="137" spans="1:30" x14ac:dyDescent="0.25">
      <c r="A137" t="s">
        <v>340</v>
      </c>
      <c r="B137">
        <v>5144</v>
      </c>
      <c r="C137" s="1">
        <v>1845</v>
      </c>
      <c r="D137" s="7">
        <v>23.98</v>
      </c>
      <c r="E137" s="7">
        <v>14.87</v>
      </c>
      <c r="F137" s="4">
        <f>G137/(L137/100)</f>
        <v>5.213764337851929E-2</v>
      </c>
      <c r="G137" s="7">
        <v>0.19</v>
      </c>
      <c r="H137" s="7">
        <v>20.87</v>
      </c>
      <c r="I137" s="7">
        <v>3.02</v>
      </c>
      <c r="J137" s="7">
        <v>12.57</v>
      </c>
      <c r="K137" s="4">
        <f t="shared" si="18"/>
        <v>0.35062302204787688</v>
      </c>
      <c r="L137" s="7">
        <v>364.42</v>
      </c>
      <c r="M137" s="7">
        <v>71.260000000000005</v>
      </c>
      <c r="N137" s="7">
        <v>1.25</v>
      </c>
      <c r="O137" s="7">
        <v>-0.12</v>
      </c>
      <c r="P137" s="6">
        <v>4</v>
      </c>
      <c r="Q137" s="7">
        <v>5.07</v>
      </c>
      <c r="R137" s="7">
        <v>2.2000000000000002</v>
      </c>
      <c r="S137" s="7">
        <v>0.69</v>
      </c>
      <c r="T137" s="7">
        <v>3.43</v>
      </c>
      <c r="U137" s="7">
        <v>0.69</v>
      </c>
      <c r="V137" s="7">
        <v>72.989999999999995</v>
      </c>
      <c r="X137" s="23">
        <f t="shared" si="20"/>
        <v>123</v>
      </c>
      <c r="Y137" s="23">
        <f t="shared" si="21"/>
        <v>140</v>
      </c>
      <c r="Z137" s="23">
        <f t="shared" si="22"/>
        <v>136</v>
      </c>
      <c r="AA137" s="23">
        <f t="shared" si="23"/>
        <v>169</v>
      </c>
      <c r="AB137" s="23">
        <f t="shared" si="24"/>
        <v>183</v>
      </c>
      <c r="AC137" s="24">
        <f t="shared" si="25"/>
        <v>150.19999999999999</v>
      </c>
      <c r="AD137" s="23">
        <f t="shared" si="26"/>
        <v>128</v>
      </c>
    </row>
    <row r="138" spans="1:30" x14ac:dyDescent="0.25">
      <c r="A138" t="s">
        <v>190</v>
      </c>
      <c r="B138">
        <v>66364</v>
      </c>
      <c r="C138" s="1">
        <v>214736</v>
      </c>
      <c r="D138" s="7">
        <v>1971.18</v>
      </c>
      <c r="E138" s="7">
        <v>1630.36</v>
      </c>
      <c r="F138" s="4">
        <f>G138/(L138/100)</f>
        <v>8.0308880308880308</v>
      </c>
      <c r="G138" s="7">
        <v>1.04</v>
      </c>
      <c r="H138" s="7">
        <v>1582.07</v>
      </c>
      <c r="I138" s="7">
        <v>184.48</v>
      </c>
      <c r="J138" s="7">
        <v>9.36</v>
      </c>
      <c r="K138" s="4">
        <f t="shared" ref="K138:K201" si="32">(F138/E138)*100</f>
        <v>0.49258372573468634</v>
      </c>
      <c r="L138" s="7">
        <v>12.95</v>
      </c>
      <c r="M138" s="7">
        <v>103.05</v>
      </c>
      <c r="N138" s="7">
        <v>0.06</v>
      </c>
      <c r="O138" s="7">
        <v>0.06</v>
      </c>
      <c r="P138" s="6">
        <f>K138/O138</f>
        <v>8.2097287622447723</v>
      </c>
      <c r="Q138" s="7">
        <v>3.69</v>
      </c>
      <c r="R138" s="7">
        <v>1.99</v>
      </c>
      <c r="S138" s="7">
        <v>1.22</v>
      </c>
      <c r="T138" s="7">
        <v>2.2799999999999998</v>
      </c>
      <c r="U138" s="7">
        <v>0.74</v>
      </c>
      <c r="V138" s="7">
        <v>61.07</v>
      </c>
      <c r="X138" s="23">
        <f t="shared" ref="X138:X201" si="33">RANK(U138,$U$10:$U$383)</f>
        <v>109</v>
      </c>
      <c r="Y138" s="23">
        <f t="shared" ref="Y138:Y201" si="34">RANK(T138,$T$10:$T$383)</f>
        <v>321</v>
      </c>
      <c r="Z138" s="23">
        <f t="shared" ref="Z138:Z201" si="35">RANK(R138,$R$10:$R$383)</f>
        <v>242</v>
      </c>
      <c r="AA138" s="23">
        <f t="shared" ref="AA138:AA201" si="36">RANK(V138,$V$10:$V$383,1)</f>
        <v>57</v>
      </c>
      <c r="AB138" s="23">
        <f t="shared" ref="AB138:AB201" si="37">RANK(M138,$M$10:$M$383)</f>
        <v>27</v>
      </c>
      <c r="AC138" s="24">
        <f t="shared" ref="AC138:AC201" si="38">AVERAGE(X138:AB138)</f>
        <v>151.19999999999999</v>
      </c>
      <c r="AD138" s="23">
        <f t="shared" ref="AD138:AD201" si="39">RANK(AC138,$AC$10:$AC$383,1)</f>
        <v>129</v>
      </c>
    </row>
    <row r="139" spans="1:30" x14ac:dyDescent="0.25">
      <c r="A139" t="s">
        <v>357</v>
      </c>
      <c r="B139">
        <v>64062</v>
      </c>
      <c r="C139" s="1">
        <v>4548</v>
      </c>
      <c r="D139" s="7">
        <v>47.36</v>
      </c>
      <c r="E139" s="7">
        <v>31.24</v>
      </c>
      <c r="F139" s="4">
        <f>G139/(L139/100)</f>
        <v>9.0810025426807134E-2</v>
      </c>
      <c r="G139" s="7">
        <v>0.05</v>
      </c>
      <c r="H139" s="7">
        <v>41.64</v>
      </c>
      <c r="I139" s="7">
        <v>5.51</v>
      </c>
      <c r="J139" s="7">
        <v>11.63</v>
      </c>
      <c r="K139" s="4">
        <f t="shared" si="32"/>
        <v>0.2906851005979742</v>
      </c>
      <c r="L139" s="7">
        <v>55.06</v>
      </c>
      <c r="M139" s="7">
        <v>75.03</v>
      </c>
      <c r="N139" s="7">
        <v>0.15</v>
      </c>
      <c r="O139" s="7">
        <v>-0.09</v>
      </c>
      <c r="P139" s="6">
        <v>4</v>
      </c>
      <c r="Q139" s="7">
        <v>4.74</v>
      </c>
      <c r="R139" s="7">
        <v>2.1800000000000002</v>
      </c>
      <c r="S139" s="7">
        <v>0.62</v>
      </c>
      <c r="T139" s="7">
        <v>3.37</v>
      </c>
      <c r="U139" s="7">
        <v>0.83</v>
      </c>
      <c r="V139" s="7">
        <v>75.91</v>
      </c>
      <c r="X139" s="23">
        <f t="shared" si="33"/>
        <v>83</v>
      </c>
      <c r="Y139" s="23">
        <f t="shared" si="34"/>
        <v>152</v>
      </c>
      <c r="Z139" s="23">
        <f t="shared" si="35"/>
        <v>156</v>
      </c>
      <c r="AA139" s="23">
        <f t="shared" si="36"/>
        <v>206</v>
      </c>
      <c r="AB139" s="23">
        <f t="shared" si="37"/>
        <v>160</v>
      </c>
      <c r="AC139" s="24">
        <f t="shared" si="38"/>
        <v>151.4</v>
      </c>
      <c r="AD139" s="23">
        <f t="shared" si="39"/>
        <v>130</v>
      </c>
    </row>
    <row r="140" spans="1:30" x14ac:dyDescent="0.25">
      <c r="A140" t="s">
        <v>230</v>
      </c>
      <c r="B140">
        <v>22426</v>
      </c>
      <c r="C140" s="1">
        <v>4404</v>
      </c>
      <c r="D140" s="7">
        <v>47.31</v>
      </c>
      <c r="E140" s="7">
        <v>31.6</v>
      </c>
      <c r="F140" s="4">
        <f>G140/(L140/100)</f>
        <v>0.24048972452995188</v>
      </c>
      <c r="G140" s="7">
        <v>1.43</v>
      </c>
      <c r="H140" s="7">
        <v>39.79</v>
      </c>
      <c r="I140" s="7">
        <v>6.73</v>
      </c>
      <c r="J140" s="7">
        <v>14.23</v>
      </c>
      <c r="K140" s="4">
        <f t="shared" si="32"/>
        <v>0.76104343205680969</v>
      </c>
      <c r="L140" s="7">
        <v>594.62</v>
      </c>
      <c r="M140" s="7">
        <v>79.42</v>
      </c>
      <c r="N140" s="7">
        <v>4.5199999999999996</v>
      </c>
      <c r="O140" s="7">
        <v>0.08</v>
      </c>
      <c r="P140" s="6">
        <f>K140/O140</f>
        <v>9.5130429007101203</v>
      </c>
      <c r="Q140" s="7">
        <v>4.17</v>
      </c>
      <c r="R140" s="7">
        <v>2.42</v>
      </c>
      <c r="S140" s="7">
        <v>0.34</v>
      </c>
      <c r="T140" s="7">
        <v>3.31</v>
      </c>
      <c r="U140" s="7">
        <v>0.55000000000000004</v>
      </c>
      <c r="V140" s="7">
        <v>77.67</v>
      </c>
      <c r="X140" s="23">
        <f t="shared" si="33"/>
        <v>170</v>
      </c>
      <c r="Y140" s="23">
        <f t="shared" si="34"/>
        <v>166</v>
      </c>
      <c r="Z140" s="23">
        <f t="shared" si="35"/>
        <v>57</v>
      </c>
      <c r="AA140" s="23">
        <f t="shared" si="36"/>
        <v>223</v>
      </c>
      <c r="AB140" s="23">
        <f t="shared" si="37"/>
        <v>142</v>
      </c>
      <c r="AC140" s="24">
        <f t="shared" si="38"/>
        <v>151.6</v>
      </c>
      <c r="AD140" s="23">
        <f t="shared" si="39"/>
        <v>131</v>
      </c>
    </row>
    <row r="141" spans="1:30" x14ac:dyDescent="0.25">
      <c r="A141" t="s">
        <v>188</v>
      </c>
      <c r="B141">
        <v>24043</v>
      </c>
      <c r="C141">
        <v>366</v>
      </c>
      <c r="D141" s="7">
        <v>0.93</v>
      </c>
      <c r="E141" s="7">
        <v>0.33</v>
      </c>
      <c r="F141" s="4">
        <v>0</v>
      </c>
      <c r="G141" s="7">
        <v>0</v>
      </c>
      <c r="H141" s="7">
        <v>0.81</v>
      </c>
      <c r="I141" s="7">
        <v>0.12</v>
      </c>
      <c r="J141" s="7">
        <v>13.09</v>
      </c>
      <c r="K141" s="4">
        <f t="shared" si="32"/>
        <v>0</v>
      </c>
      <c r="L141" s="7">
        <v>0</v>
      </c>
      <c r="M141" s="7">
        <v>41.09</v>
      </c>
      <c r="N141" s="7">
        <v>0</v>
      </c>
      <c r="O141" s="7">
        <v>0</v>
      </c>
      <c r="P141" s="6">
        <v>2</v>
      </c>
      <c r="Q141" s="7">
        <v>5.9</v>
      </c>
      <c r="R141" s="7">
        <v>1.89</v>
      </c>
      <c r="S141" s="7">
        <v>0.26</v>
      </c>
      <c r="T141" s="7">
        <v>3.14</v>
      </c>
      <c r="U141" s="7">
        <v>2.59</v>
      </c>
      <c r="V141" s="7">
        <v>22</v>
      </c>
      <c r="X141" s="23">
        <f t="shared" si="33"/>
        <v>1</v>
      </c>
      <c r="Y141" s="23">
        <f t="shared" si="34"/>
        <v>195</v>
      </c>
      <c r="Z141" s="23">
        <f t="shared" si="35"/>
        <v>272</v>
      </c>
      <c r="AA141" s="23">
        <f t="shared" si="36"/>
        <v>1</v>
      </c>
      <c r="AB141" s="23">
        <f t="shared" si="37"/>
        <v>293</v>
      </c>
      <c r="AC141" s="24">
        <f t="shared" si="38"/>
        <v>152.4</v>
      </c>
      <c r="AD141" s="23">
        <f t="shared" si="39"/>
        <v>132</v>
      </c>
    </row>
    <row r="142" spans="1:30" x14ac:dyDescent="0.25">
      <c r="A142" t="s">
        <v>270</v>
      </c>
      <c r="B142">
        <v>16614</v>
      </c>
      <c r="C142">
        <v>43</v>
      </c>
      <c r="D142" s="7">
        <v>0.18</v>
      </c>
      <c r="E142" s="7">
        <v>0.05</v>
      </c>
      <c r="F142" s="4">
        <f t="shared" ref="F142:F151" si="40">G142/(L142/100)</f>
        <v>0</v>
      </c>
      <c r="G142" s="7">
        <v>0</v>
      </c>
      <c r="H142" s="7">
        <v>0.15</v>
      </c>
      <c r="I142" s="7">
        <v>0.04</v>
      </c>
      <c r="J142" s="7">
        <v>19.920000000000002</v>
      </c>
      <c r="K142" s="4">
        <f t="shared" si="32"/>
        <v>0</v>
      </c>
      <c r="L142" s="7">
        <v>94.9</v>
      </c>
      <c r="M142" s="7">
        <v>36.22</v>
      </c>
      <c r="N142" s="7">
        <v>1.8</v>
      </c>
      <c r="O142" s="7">
        <v>0</v>
      </c>
      <c r="P142" s="6">
        <v>4</v>
      </c>
      <c r="Q142" s="7">
        <v>12.76</v>
      </c>
      <c r="R142" s="7">
        <v>1.59</v>
      </c>
      <c r="S142" s="7">
        <v>1.03</v>
      </c>
      <c r="T142" s="7">
        <v>3.73</v>
      </c>
      <c r="U142" s="7">
        <v>1.39</v>
      </c>
      <c r="V142" s="7">
        <v>53.65</v>
      </c>
      <c r="X142" s="23">
        <f t="shared" si="33"/>
        <v>15</v>
      </c>
      <c r="Y142" s="23">
        <f t="shared" si="34"/>
        <v>94</v>
      </c>
      <c r="Z142" s="23">
        <f t="shared" si="35"/>
        <v>317</v>
      </c>
      <c r="AA142" s="23">
        <f t="shared" si="36"/>
        <v>26</v>
      </c>
      <c r="AB142" s="23">
        <f t="shared" si="37"/>
        <v>310</v>
      </c>
      <c r="AC142" s="24">
        <f t="shared" si="38"/>
        <v>152.4</v>
      </c>
      <c r="AD142" s="23">
        <f t="shared" si="39"/>
        <v>132</v>
      </c>
    </row>
    <row r="143" spans="1:30" x14ac:dyDescent="0.25">
      <c r="A143" t="s">
        <v>13</v>
      </c>
      <c r="B143">
        <v>9582</v>
      </c>
      <c r="C143" s="1">
        <v>2032</v>
      </c>
      <c r="D143" s="7">
        <v>19.78</v>
      </c>
      <c r="E143" s="7">
        <v>7.57</v>
      </c>
      <c r="F143" s="4">
        <f t="shared" si="40"/>
        <v>8.0051232788984947E-2</v>
      </c>
      <c r="G143" s="7">
        <v>0.05</v>
      </c>
      <c r="H143" s="7">
        <v>16.760000000000002</v>
      </c>
      <c r="I143" s="7">
        <v>2.8</v>
      </c>
      <c r="J143" s="7">
        <v>14.17</v>
      </c>
      <c r="K143" s="5">
        <f t="shared" si="32"/>
        <v>1.0574799575823639</v>
      </c>
      <c r="L143" s="7">
        <v>62.46</v>
      </c>
      <c r="M143" s="7">
        <v>45.14</v>
      </c>
      <c r="N143" s="7">
        <v>0.64</v>
      </c>
      <c r="O143" s="7">
        <v>0.38</v>
      </c>
      <c r="P143" s="6">
        <f>K143/O143</f>
        <v>2.7828419936377999</v>
      </c>
      <c r="Q143" s="7">
        <v>7.08</v>
      </c>
      <c r="R143" s="7">
        <v>1.98</v>
      </c>
      <c r="S143" s="7">
        <v>0.17</v>
      </c>
      <c r="T143" s="7">
        <v>3.9</v>
      </c>
      <c r="U143" s="7">
        <v>1.26</v>
      </c>
      <c r="V143" s="7">
        <v>70.349999999999994</v>
      </c>
      <c r="X143" s="23">
        <f t="shared" si="33"/>
        <v>22</v>
      </c>
      <c r="Y143" s="23">
        <f t="shared" si="34"/>
        <v>77</v>
      </c>
      <c r="Z143" s="23">
        <f t="shared" si="35"/>
        <v>247</v>
      </c>
      <c r="AA143" s="23">
        <f t="shared" si="36"/>
        <v>135</v>
      </c>
      <c r="AB143" s="23">
        <f t="shared" si="37"/>
        <v>282</v>
      </c>
      <c r="AC143" s="24">
        <f t="shared" si="38"/>
        <v>152.6</v>
      </c>
      <c r="AD143" s="23">
        <f t="shared" si="39"/>
        <v>134</v>
      </c>
    </row>
    <row r="144" spans="1:30" x14ac:dyDescent="0.25">
      <c r="A144" t="s">
        <v>205</v>
      </c>
      <c r="B144">
        <v>17112</v>
      </c>
      <c r="C144">
        <v>890</v>
      </c>
      <c r="D144" s="7">
        <v>5.44</v>
      </c>
      <c r="E144" s="7">
        <v>2.97</v>
      </c>
      <c r="F144" s="4">
        <f t="shared" si="40"/>
        <v>3.1113876789047912E-2</v>
      </c>
      <c r="G144" s="7">
        <v>0.02</v>
      </c>
      <c r="H144" s="7">
        <v>4.16</v>
      </c>
      <c r="I144" s="7">
        <v>1.28</v>
      </c>
      <c r="J144" s="7">
        <v>23.55</v>
      </c>
      <c r="K144" s="4">
        <f t="shared" si="32"/>
        <v>1.0476052790925223</v>
      </c>
      <c r="L144" s="7">
        <v>64.28</v>
      </c>
      <c r="M144" s="7">
        <v>71.38</v>
      </c>
      <c r="N144" s="7">
        <v>0.57999999999999996</v>
      </c>
      <c r="O144" s="7">
        <v>-0.03</v>
      </c>
      <c r="P144" s="6">
        <v>4</v>
      </c>
      <c r="Q144" s="7">
        <v>6.07</v>
      </c>
      <c r="R144" s="7">
        <v>2.0099999999999998</v>
      </c>
      <c r="S144" s="7">
        <v>0.4</v>
      </c>
      <c r="T144" s="7">
        <v>3.84</v>
      </c>
      <c r="U144" s="7">
        <v>1.07</v>
      </c>
      <c r="V144" s="7">
        <v>77.930000000000007</v>
      </c>
      <c r="X144" s="23">
        <f t="shared" si="33"/>
        <v>37</v>
      </c>
      <c r="Y144" s="23">
        <f t="shared" si="34"/>
        <v>84</v>
      </c>
      <c r="Z144" s="23">
        <f t="shared" si="35"/>
        <v>232</v>
      </c>
      <c r="AA144" s="23">
        <f t="shared" si="36"/>
        <v>229</v>
      </c>
      <c r="AB144" s="23">
        <f t="shared" si="37"/>
        <v>181</v>
      </c>
      <c r="AC144" s="24">
        <f t="shared" si="38"/>
        <v>152.6</v>
      </c>
      <c r="AD144" s="23">
        <f t="shared" si="39"/>
        <v>134</v>
      </c>
    </row>
    <row r="145" spans="1:30" x14ac:dyDescent="0.25">
      <c r="A145" t="s">
        <v>227</v>
      </c>
      <c r="B145">
        <v>4524</v>
      </c>
      <c r="C145" s="1">
        <v>2450</v>
      </c>
      <c r="D145" s="7">
        <v>44.21</v>
      </c>
      <c r="E145" s="7">
        <v>26.2</v>
      </c>
      <c r="F145" s="4">
        <f t="shared" si="40"/>
        <v>0.37383177570093462</v>
      </c>
      <c r="G145" s="7">
        <v>0.04</v>
      </c>
      <c r="H145" s="7">
        <v>37.479999999999997</v>
      </c>
      <c r="I145" s="7">
        <v>6.61</v>
      </c>
      <c r="J145" s="7">
        <v>14.95</v>
      </c>
      <c r="K145" s="4">
        <f t="shared" si="32"/>
        <v>1.4268388385531856</v>
      </c>
      <c r="L145" s="7">
        <v>10.7</v>
      </c>
      <c r="M145" s="7">
        <v>69.900000000000006</v>
      </c>
      <c r="N145" s="7">
        <v>0.14000000000000001</v>
      </c>
      <c r="O145" s="7">
        <v>-0.04</v>
      </c>
      <c r="P145" s="6">
        <v>5</v>
      </c>
      <c r="Q145" s="7">
        <v>4.1500000000000004</v>
      </c>
      <c r="R145" s="7">
        <v>2.15</v>
      </c>
      <c r="S145" s="7">
        <v>0.5</v>
      </c>
      <c r="T145" s="7">
        <v>2.86</v>
      </c>
      <c r="U145" s="7">
        <v>0.8</v>
      </c>
      <c r="V145" s="7">
        <v>63.69</v>
      </c>
      <c r="X145" s="23">
        <f t="shared" si="33"/>
        <v>89</v>
      </c>
      <c r="Y145" s="23">
        <f t="shared" si="34"/>
        <v>247</v>
      </c>
      <c r="Z145" s="23">
        <f t="shared" si="35"/>
        <v>169</v>
      </c>
      <c r="AA145" s="23">
        <f t="shared" si="36"/>
        <v>71</v>
      </c>
      <c r="AB145" s="23">
        <f t="shared" si="37"/>
        <v>187</v>
      </c>
      <c r="AC145" s="24">
        <f t="shared" si="38"/>
        <v>152.6</v>
      </c>
      <c r="AD145" s="23">
        <f t="shared" si="39"/>
        <v>134</v>
      </c>
    </row>
    <row r="146" spans="1:30" x14ac:dyDescent="0.25">
      <c r="A146" t="s">
        <v>21</v>
      </c>
      <c r="B146">
        <v>3683</v>
      </c>
      <c r="C146" s="1">
        <v>1463</v>
      </c>
      <c r="D146" s="7">
        <v>13.89</v>
      </c>
      <c r="E146" s="7">
        <v>5.62</v>
      </c>
      <c r="F146" s="4">
        <f t="shared" si="40"/>
        <v>1.8768768768768769E-2</v>
      </c>
      <c r="G146" s="7">
        <v>0.03</v>
      </c>
      <c r="H146" s="7">
        <v>11.35</v>
      </c>
      <c r="I146" s="7">
        <v>2.4900000000000002</v>
      </c>
      <c r="J146" s="7">
        <v>17.95</v>
      </c>
      <c r="K146" s="5">
        <f t="shared" si="32"/>
        <v>0.33396385709552967</v>
      </c>
      <c r="L146" s="7">
        <v>159.84</v>
      </c>
      <c r="M146" s="7">
        <v>49.5</v>
      </c>
      <c r="N146" s="7">
        <v>0.51</v>
      </c>
      <c r="O146" s="7">
        <v>-0.32</v>
      </c>
      <c r="P146" s="6">
        <v>5</v>
      </c>
      <c r="Q146" s="7">
        <v>4.3899999999999997</v>
      </c>
      <c r="R146" s="7">
        <v>2.19</v>
      </c>
      <c r="S146" s="7">
        <v>0.63</v>
      </c>
      <c r="T146" s="7">
        <v>2.44</v>
      </c>
      <c r="U146" s="7">
        <v>1.1599999999999999</v>
      </c>
      <c r="V146" s="7">
        <v>52.5</v>
      </c>
      <c r="X146" s="23">
        <f t="shared" si="33"/>
        <v>31</v>
      </c>
      <c r="Y146" s="23">
        <f t="shared" si="34"/>
        <v>304</v>
      </c>
      <c r="Z146" s="23">
        <f t="shared" si="35"/>
        <v>146</v>
      </c>
      <c r="AA146" s="23">
        <f t="shared" si="36"/>
        <v>23</v>
      </c>
      <c r="AB146" s="23">
        <f t="shared" si="37"/>
        <v>264</v>
      </c>
      <c r="AC146" s="24">
        <f t="shared" si="38"/>
        <v>153.6</v>
      </c>
      <c r="AD146" s="23">
        <f t="shared" si="39"/>
        <v>137</v>
      </c>
    </row>
    <row r="147" spans="1:30" x14ac:dyDescent="0.25">
      <c r="A147" t="s">
        <v>324</v>
      </c>
      <c r="B147">
        <v>63447</v>
      </c>
      <c r="C147" s="1">
        <v>10438</v>
      </c>
      <c r="D147" s="7">
        <v>61.89</v>
      </c>
      <c r="E147" s="7">
        <v>45.01</v>
      </c>
      <c r="F147" s="4">
        <f t="shared" si="40"/>
        <v>0.19430051813471502</v>
      </c>
      <c r="G147" s="7">
        <v>0.09</v>
      </c>
      <c r="H147" s="7">
        <v>55.55</v>
      </c>
      <c r="I147" s="7">
        <v>6.23</v>
      </c>
      <c r="J147" s="7">
        <v>10.06</v>
      </c>
      <c r="K147" s="4">
        <f t="shared" si="32"/>
        <v>0.43168299963278167</v>
      </c>
      <c r="L147" s="7">
        <v>46.32</v>
      </c>
      <c r="M147" s="7">
        <v>81.02</v>
      </c>
      <c r="N147" s="7">
        <v>0.19</v>
      </c>
      <c r="O147" s="7">
        <v>0.34</v>
      </c>
      <c r="P147" s="6">
        <f>K147/O147</f>
        <v>1.2696558812728871</v>
      </c>
      <c r="Q147" s="7">
        <v>5.35</v>
      </c>
      <c r="R147" s="7">
        <v>2.29</v>
      </c>
      <c r="S147" s="7">
        <v>0.55000000000000004</v>
      </c>
      <c r="T147" s="7">
        <v>4.25</v>
      </c>
      <c r="U147" s="7">
        <v>0.38</v>
      </c>
      <c r="V147" s="7">
        <v>83.22</v>
      </c>
      <c r="X147" s="23">
        <f t="shared" si="33"/>
        <v>227</v>
      </c>
      <c r="Y147" s="23">
        <f t="shared" si="34"/>
        <v>44</v>
      </c>
      <c r="Z147" s="23">
        <f t="shared" si="35"/>
        <v>93</v>
      </c>
      <c r="AA147" s="23">
        <f t="shared" si="36"/>
        <v>270</v>
      </c>
      <c r="AB147" s="23">
        <f t="shared" si="37"/>
        <v>135</v>
      </c>
      <c r="AC147" s="24">
        <f t="shared" si="38"/>
        <v>153.80000000000001</v>
      </c>
      <c r="AD147" s="23">
        <f t="shared" si="39"/>
        <v>138</v>
      </c>
    </row>
    <row r="148" spans="1:30" x14ac:dyDescent="0.25">
      <c r="A148" t="s">
        <v>37</v>
      </c>
      <c r="B148">
        <v>68662</v>
      </c>
      <c r="C148" s="1">
        <v>9448</v>
      </c>
      <c r="D148" s="7">
        <v>86.26</v>
      </c>
      <c r="E148" s="7">
        <v>63.14</v>
      </c>
      <c r="F148" s="4">
        <f t="shared" si="40"/>
        <v>0.35939912958023307</v>
      </c>
      <c r="G148" s="7">
        <v>1.28</v>
      </c>
      <c r="H148" s="7">
        <v>73.56</v>
      </c>
      <c r="I148" s="7">
        <v>7.14</v>
      </c>
      <c r="J148" s="7">
        <v>8.2799999999999994</v>
      </c>
      <c r="K148" s="5">
        <f t="shared" si="32"/>
        <v>0.56920989797312804</v>
      </c>
      <c r="L148" s="7">
        <v>356.15</v>
      </c>
      <c r="M148" s="7">
        <v>85.83</v>
      </c>
      <c r="N148" s="7">
        <v>2.0299999999999998</v>
      </c>
      <c r="O148" s="7">
        <v>0.5</v>
      </c>
      <c r="P148" s="6">
        <f>K148/O148</f>
        <v>1.1384197959462561</v>
      </c>
      <c r="Q148" s="7">
        <v>4.99</v>
      </c>
      <c r="R148" s="7">
        <v>2.82</v>
      </c>
      <c r="S148" s="7">
        <v>0.72</v>
      </c>
      <c r="T148" s="7">
        <v>4.07</v>
      </c>
      <c r="U148" s="7">
        <v>0.1</v>
      </c>
      <c r="V148" s="7">
        <v>87.05</v>
      </c>
      <c r="X148" s="23">
        <f t="shared" si="33"/>
        <v>293</v>
      </c>
      <c r="Y148" s="23">
        <f t="shared" si="34"/>
        <v>58</v>
      </c>
      <c r="Z148" s="23">
        <f t="shared" si="35"/>
        <v>11</v>
      </c>
      <c r="AA148" s="23">
        <f t="shared" si="36"/>
        <v>297</v>
      </c>
      <c r="AB148" s="23">
        <f t="shared" si="37"/>
        <v>112</v>
      </c>
      <c r="AC148" s="24">
        <f t="shared" si="38"/>
        <v>154.19999999999999</v>
      </c>
      <c r="AD148" s="23">
        <f t="shared" si="39"/>
        <v>139</v>
      </c>
    </row>
    <row r="149" spans="1:30" x14ac:dyDescent="0.25">
      <c r="A149" t="s">
        <v>136</v>
      </c>
      <c r="B149">
        <v>68048</v>
      </c>
      <c r="C149" s="1">
        <v>46943</v>
      </c>
      <c r="D149" s="7">
        <v>456.91</v>
      </c>
      <c r="E149" s="7">
        <v>381.26</v>
      </c>
      <c r="F149" s="4">
        <f t="shared" si="40"/>
        <v>1.984816610262508</v>
      </c>
      <c r="G149" s="7">
        <v>2.17</v>
      </c>
      <c r="H149" s="7">
        <v>339.88</v>
      </c>
      <c r="I149" s="7">
        <v>66.06</v>
      </c>
      <c r="J149" s="7">
        <v>14.46</v>
      </c>
      <c r="K149" s="4">
        <f t="shared" si="32"/>
        <v>0.52059398055461048</v>
      </c>
      <c r="L149" s="7">
        <v>109.33</v>
      </c>
      <c r="M149" s="7">
        <v>112.18</v>
      </c>
      <c r="N149" s="7">
        <v>0.56999999999999995</v>
      </c>
      <c r="O149" s="7">
        <v>0.05</v>
      </c>
      <c r="P149" s="6">
        <v>5</v>
      </c>
      <c r="Q149" s="7">
        <v>3.87</v>
      </c>
      <c r="R149" s="7">
        <v>2.23</v>
      </c>
      <c r="S149" s="7">
        <v>0.95</v>
      </c>
      <c r="T149" s="7">
        <v>2.7</v>
      </c>
      <c r="U149" s="7">
        <v>0.42</v>
      </c>
      <c r="V149" s="7">
        <v>72.13</v>
      </c>
      <c r="X149" s="23">
        <f t="shared" si="33"/>
        <v>211</v>
      </c>
      <c r="Y149" s="23">
        <f t="shared" si="34"/>
        <v>275</v>
      </c>
      <c r="Z149" s="23">
        <f t="shared" si="35"/>
        <v>121</v>
      </c>
      <c r="AA149" s="23">
        <f t="shared" si="36"/>
        <v>158</v>
      </c>
      <c r="AB149" s="23">
        <f t="shared" si="37"/>
        <v>6</v>
      </c>
      <c r="AC149" s="24">
        <f t="shared" si="38"/>
        <v>154.19999999999999</v>
      </c>
      <c r="AD149" s="23">
        <f t="shared" si="39"/>
        <v>139</v>
      </c>
    </row>
    <row r="150" spans="1:30" x14ac:dyDescent="0.25">
      <c r="A150" t="s">
        <v>225</v>
      </c>
      <c r="B150">
        <v>24239</v>
      </c>
      <c r="C150" s="1">
        <v>11157</v>
      </c>
      <c r="D150" s="7">
        <v>151.43</v>
      </c>
      <c r="E150" s="7">
        <v>85.88</v>
      </c>
      <c r="F150" s="4">
        <f t="shared" si="40"/>
        <v>0.45</v>
      </c>
      <c r="G150" s="7">
        <v>0.9</v>
      </c>
      <c r="H150" s="7">
        <v>129.58000000000001</v>
      </c>
      <c r="I150" s="7">
        <v>21.25</v>
      </c>
      <c r="J150" s="7">
        <v>14.04</v>
      </c>
      <c r="K150" s="4">
        <f t="shared" si="32"/>
        <v>0.52398695854680954</v>
      </c>
      <c r="L150" s="7">
        <v>200</v>
      </c>
      <c r="M150" s="7">
        <v>66.28</v>
      </c>
      <c r="N150" s="7">
        <v>1.05</v>
      </c>
      <c r="O150" s="7">
        <v>0.02</v>
      </c>
      <c r="P150" s="6">
        <v>5</v>
      </c>
      <c r="Q150" s="7">
        <v>4.37</v>
      </c>
      <c r="R150" s="7">
        <v>2.4300000000000002</v>
      </c>
      <c r="S150" s="7">
        <v>0.34</v>
      </c>
      <c r="T150" s="7">
        <v>3.24</v>
      </c>
      <c r="U150" s="7">
        <v>0.65</v>
      </c>
      <c r="V150" s="7">
        <v>75.260000000000005</v>
      </c>
      <c r="X150" s="23">
        <f t="shared" si="33"/>
        <v>137</v>
      </c>
      <c r="Y150" s="23">
        <f t="shared" si="34"/>
        <v>178</v>
      </c>
      <c r="Z150" s="23">
        <f t="shared" si="35"/>
        <v>54</v>
      </c>
      <c r="AA150" s="23">
        <f t="shared" si="36"/>
        <v>197</v>
      </c>
      <c r="AB150" s="23">
        <f t="shared" si="37"/>
        <v>206</v>
      </c>
      <c r="AC150" s="24">
        <f t="shared" si="38"/>
        <v>154.4</v>
      </c>
      <c r="AD150" s="23">
        <f t="shared" si="39"/>
        <v>141</v>
      </c>
    </row>
    <row r="151" spans="1:30" x14ac:dyDescent="0.25">
      <c r="A151" t="s">
        <v>333</v>
      </c>
      <c r="B151">
        <v>15159</v>
      </c>
      <c r="C151" s="1">
        <v>11052</v>
      </c>
      <c r="D151" s="7">
        <v>93.72</v>
      </c>
      <c r="E151" s="7">
        <v>65.22</v>
      </c>
      <c r="F151" s="4">
        <f t="shared" si="40"/>
        <v>0.52106818978906766</v>
      </c>
      <c r="G151" s="7">
        <v>1.04</v>
      </c>
      <c r="H151" s="7">
        <v>80.989999999999995</v>
      </c>
      <c r="I151" s="7">
        <v>12.15</v>
      </c>
      <c r="J151" s="7">
        <v>12.96</v>
      </c>
      <c r="K151" s="4">
        <f t="shared" si="32"/>
        <v>0.79893926677256621</v>
      </c>
      <c r="L151" s="7">
        <v>199.59</v>
      </c>
      <c r="M151" s="7">
        <v>80.53</v>
      </c>
      <c r="N151" s="7">
        <v>1.59</v>
      </c>
      <c r="O151" s="7">
        <v>0.68</v>
      </c>
      <c r="P151" s="6">
        <f>K151/O151</f>
        <v>1.1749106864302443</v>
      </c>
      <c r="Q151" s="7">
        <v>5.65</v>
      </c>
      <c r="R151" s="7">
        <v>2.19</v>
      </c>
      <c r="S151" s="7">
        <v>0.42</v>
      </c>
      <c r="T151" s="7">
        <v>4.26</v>
      </c>
      <c r="U151" s="7">
        <v>0.24</v>
      </c>
      <c r="V151" s="7">
        <v>73.819999999999993</v>
      </c>
      <c r="X151" s="23">
        <f t="shared" si="33"/>
        <v>267</v>
      </c>
      <c r="Y151" s="23">
        <f t="shared" si="34"/>
        <v>42</v>
      </c>
      <c r="Z151" s="23">
        <f t="shared" si="35"/>
        <v>146</v>
      </c>
      <c r="AA151" s="23">
        <f t="shared" si="36"/>
        <v>183</v>
      </c>
      <c r="AB151" s="23">
        <f t="shared" si="37"/>
        <v>138</v>
      </c>
      <c r="AC151" s="24">
        <f t="shared" si="38"/>
        <v>155.19999999999999</v>
      </c>
      <c r="AD151" s="23">
        <f t="shared" si="39"/>
        <v>142</v>
      </c>
    </row>
    <row r="152" spans="1:30" x14ac:dyDescent="0.25">
      <c r="A152" t="s">
        <v>185</v>
      </c>
      <c r="B152">
        <v>24615</v>
      </c>
      <c r="C152">
        <v>810</v>
      </c>
      <c r="D152" s="7">
        <v>7.59</v>
      </c>
      <c r="E152" s="7">
        <v>2.42</v>
      </c>
      <c r="F152" s="4">
        <v>0</v>
      </c>
      <c r="G152" s="7">
        <v>0</v>
      </c>
      <c r="H152" s="7">
        <v>6</v>
      </c>
      <c r="I152" s="7">
        <v>1.59</v>
      </c>
      <c r="J152" s="7">
        <v>20.94</v>
      </c>
      <c r="K152" s="4">
        <f t="shared" si="32"/>
        <v>0</v>
      </c>
      <c r="L152" s="7">
        <v>0</v>
      </c>
      <c r="M152" s="7">
        <v>40.33</v>
      </c>
      <c r="N152" s="7">
        <v>0</v>
      </c>
      <c r="O152" s="7">
        <v>0</v>
      </c>
      <c r="P152" s="6">
        <v>3</v>
      </c>
      <c r="Q152" s="7">
        <v>7.59</v>
      </c>
      <c r="R152" s="7">
        <v>2.0699999999999998</v>
      </c>
      <c r="S152" s="7">
        <v>0.49</v>
      </c>
      <c r="T152" s="7">
        <v>3.36</v>
      </c>
      <c r="U152" s="7">
        <v>0.95</v>
      </c>
      <c r="V152" s="7">
        <v>63.13</v>
      </c>
      <c r="X152" s="23">
        <f t="shared" si="33"/>
        <v>59</v>
      </c>
      <c r="Y152" s="23">
        <f t="shared" si="34"/>
        <v>154</v>
      </c>
      <c r="Z152" s="23">
        <f t="shared" si="35"/>
        <v>202</v>
      </c>
      <c r="AA152" s="23">
        <f t="shared" si="36"/>
        <v>66</v>
      </c>
      <c r="AB152" s="23">
        <f t="shared" si="37"/>
        <v>298</v>
      </c>
      <c r="AC152" s="24">
        <f t="shared" si="38"/>
        <v>155.80000000000001</v>
      </c>
      <c r="AD152" s="23">
        <f t="shared" si="39"/>
        <v>143</v>
      </c>
    </row>
    <row r="153" spans="1:30" x14ac:dyDescent="0.25">
      <c r="A153" t="s">
        <v>291</v>
      </c>
      <c r="B153">
        <v>63923</v>
      </c>
      <c r="C153" s="1">
        <v>17381</v>
      </c>
      <c r="D153" s="7">
        <v>172.02</v>
      </c>
      <c r="E153" s="7">
        <v>137.74</v>
      </c>
      <c r="F153" s="4">
        <f t="shared" ref="F153:F181" si="41">G153/(L153/100)</f>
        <v>0.82044511505092421</v>
      </c>
      <c r="G153" s="7">
        <v>0.87</v>
      </c>
      <c r="H153" s="7">
        <v>156.15</v>
      </c>
      <c r="I153" s="7">
        <v>15.44</v>
      </c>
      <c r="J153" s="7">
        <v>8.98</v>
      </c>
      <c r="K153" s="4">
        <f t="shared" si="32"/>
        <v>0.59564768044934235</v>
      </c>
      <c r="L153" s="7">
        <v>106.04</v>
      </c>
      <c r="M153" s="7">
        <v>88.21</v>
      </c>
      <c r="N153" s="7">
        <v>0.63</v>
      </c>
      <c r="O153" s="7">
        <v>0.42</v>
      </c>
      <c r="P153" s="6">
        <f t="shared" ref="P153:P158" si="42">K153/O153</f>
        <v>1.4182087629746247</v>
      </c>
      <c r="Q153" s="7">
        <v>4.66</v>
      </c>
      <c r="R153" s="7">
        <v>2.2799999999999998</v>
      </c>
      <c r="S153" s="7">
        <v>0.72</v>
      </c>
      <c r="T153" s="7">
        <v>3.62</v>
      </c>
      <c r="U153" s="7">
        <v>0.28999999999999998</v>
      </c>
      <c r="V153" s="7">
        <v>77.069999999999993</v>
      </c>
      <c r="X153" s="23">
        <f t="shared" si="33"/>
        <v>255</v>
      </c>
      <c r="Y153" s="23">
        <f t="shared" si="34"/>
        <v>112</v>
      </c>
      <c r="Z153" s="23">
        <f t="shared" si="35"/>
        <v>96</v>
      </c>
      <c r="AA153" s="23">
        <f t="shared" si="36"/>
        <v>214</v>
      </c>
      <c r="AB153" s="23">
        <f t="shared" si="37"/>
        <v>102</v>
      </c>
      <c r="AC153" s="24">
        <f t="shared" si="38"/>
        <v>155.80000000000001</v>
      </c>
      <c r="AD153" s="23">
        <f t="shared" si="39"/>
        <v>143</v>
      </c>
    </row>
    <row r="154" spans="1:30" x14ac:dyDescent="0.25">
      <c r="A154" t="s">
        <v>322</v>
      </c>
      <c r="B154">
        <v>17472</v>
      </c>
      <c r="C154" s="1">
        <v>2023</v>
      </c>
      <c r="D154" s="7">
        <v>23.4</v>
      </c>
      <c r="E154" s="7">
        <v>18.09</v>
      </c>
      <c r="F154" s="4">
        <f t="shared" si="41"/>
        <v>6.2830687830687834E-2</v>
      </c>
      <c r="G154" s="7">
        <v>0.19</v>
      </c>
      <c r="H154" s="7">
        <v>21.01</v>
      </c>
      <c r="I154" s="7">
        <v>2.25</v>
      </c>
      <c r="J154" s="7">
        <v>9.6199999999999992</v>
      </c>
      <c r="K154" s="4">
        <f t="shared" si="32"/>
        <v>0.3473227630220444</v>
      </c>
      <c r="L154" s="7">
        <v>302.39999999999998</v>
      </c>
      <c r="M154" s="7">
        <v>86.08</v>
      </c>
      <c r="N154" s="7">
        <v>1.07</v>
      </c>
      <c r="O154" s="7">
        <v>0.18</v>
      </c>
      <c r="P154" s="6">
        <f t="shared" si="42"/>
        <v>1.9295709056780246</v>
      </c>
      <c r="Q154" s="7">
        <v>4.99</v>
      </c>
      <c r="R154" s="7">
        <v>2.48</v>
      </c>
      <c r="S154" s="7">
        <v>0.51</v>
      </c>
      <c r="T154" s="7">
        <v>4.09</v>
      </c>
      <c r="U154" s="7">
        <v>0.12</v>
      </c>
      <c r="V154" s="7">
        <v>84.71</v>
      </c>
      <c r="X154" s="23">
        <f t="shared" si="33"/>
        <v>289</v>
      </c>
      <c r="Y154" s="23">
        <f t="shared" si="34"/>
        <v>56</v>
      </c>
      <c r="Z154" s="23">
        <f t="shared" si="35"/>
        <v>45</v>
      </c>
      <c r="AA154" s="23">
        <f t="shared" si="36"/>
        <v>279</v>
      </c>
      <c r="AB154" s="23">
        <f t="shared" si="37"/>
        <v>110</v>
      </c>
      <c r="AC154" s="24">
        <f t="shared" si="38"/>
        <v>155.80000000000001</v>
      </c>
      <c r="AD154" s="23">
        <f t="shared" si="39"/>
        <v>143</v>
      </c>
    </row>
    <row r="155" spans="1:30" x14ac:dyDescent="0.25">
      <c r="A155" t="s">
        <v>304</v>
      </c>
      <c r="B155">
        <v>65491</v>
      </c>
      <c r="C155" s="1">
        <v>12243</v>
      </c>
      <c r="D155" s="7">
        <v>190.24</v>
      </c>
      <c r="E155" s="7">
        <v>125.97</v>
      </c>
      <c r="F155" s="4">
        <f t="shared" si="41"/>
        <v>0.63233965672990056</v>
      </c>
      <c r="G155" s="7">
        <v>0.21</v>
      </c>
      <c r="H155" s="7">
        <v>171.59</v>
      </c>
      <c r="I155" s="7">
        <v>16.38</v>
      </c>
      <c r="J155" s="7">
        <v>8.61</v>
      </c>
      <c r="K155" s="4">
        <f t="shared" si="32"/>
        <v>0.50197638860831995</v>
      </c>
      <c r="L155" s="7">
        <v>33.21</v>
      </c>
      <c r="M155" s="7">
        <v>73.41</v>
      </c>
      <c r="N155" s="7">
        <v>0.17</v>
      </c>
      <c r="O155" s="7">
        <v>0.18</v>
      </c>
      <c r="P155" s="6">
        <f t="shared" si="42"/>
        <v>2.7887577144906666</v>
      </c>
      <c r="Q155" s="7">
        <v>4.46</v>
      </c>
      <c r="R155" s="7">
        <v>2.4500000000000002</v>
      </c>
      <c r="S155" s="7">
        <v>0.6</v>
      </c>
      <c r="T155" s="7">
        <v>3.3</v>
      </c>
      <c r="U155" s="7">
        <v>0.49</v>
      </c>
      <c r="V155" s="7">
        <v>76.7</v>
      </c>
      <c r="X155" s="23">
        <f t="shared" si="33"/>
        <v>185</v>
      </c>
      <c r="Y155" s="23">
        <f t="shared" si="34"/>
        <v>169</v>
      </c>
      <c r="Z155" s="23">
        <f t="shared" si="35"/>
        <v>52</v>
      </c>
      <c r="AA155" s="23">
        <f t="shared" si="36"/>
        <v>212</v>
      </c>
      <c r="AB155" s="23">
        <f t="shared" si="37"/>
        <v>171</v>
      </c>
      <c r="AC155" s="24">
        <f t="shared" si="38"/>
        <v>157.80000000000001</v>
      </c>
      <c r="AD155" s="23">
        <f t="shared" si="39"/>
        <v>146</v>
      </c>
    </row>
    <row r="156" spans="1:30" x14ac:dyDescent="0.25">
      <c r="A156" t="s">
        <v>229</v>
      </c>
      <c r="B156">
        <v>66374</v>
      </c>
      <c r="C156" s="1">
        <v>12902</v>
      </c>
      <c r="D156" s="7">
        <v>189.16</v>
      </c>
      <c r="E156" s="7">
        <v>157.79</v>
      </c>
      <c r="F156" s="4">
        <f t="shared" si="41"/>
        <v>0.80302314596126589</v>
      </c>
      <c r="G156" s="7">
        <v>0.85</v>
      </c>
      <c r="H156" s="7">
        <v>139.49</v>
      </c>
      <c r="I156" s="7">
        <v>21.99</v>
      </c>
      <c r="J156" s="7">
        <v>11.63</v>
      </c>
      <c r="K156" s="4">
        <f t="shared" si="32"/>
        <v>0.50891890865154055</v>
      </c>
      <c r="L156" s="7">
        <v>105.85</v>
      </c>
      <c r="M156" s="7">
        <v>113.12</v>
      </c>
      <c r="N156" s="7">
        <v>0.54</v>
      </c>
      <c r="O156" s="7">
        <v>0.28999999999999998</v>
      </c>
      <c r="P156" s="6">
        <f t="shared" si="42"/>
        <v>1.7548927884535883</v>
      </c>
      <c r="Q156" s="7">
        <v>4.37</v>
      </c>
      <c r="R156" s="7">
        <v>2.37</v>
      </c>
      <c r="S156" s="7">
        <v>1.1499999999999999</v>
      </c>
      <c r="T156" s="7">
        <v>2.97</v>
      </c>
      <c r="U156" s="7">
        <v>0.14000000000000001</v>
      </c>
      <c r="V156" s="7">
        <v>77.09</v>
      </c>
      <c r="X156" s="23">
        <f t="shared" si="33"/>
        <v>286</v>
      </c>
      <c r="Y156" s="23">
        <f t="shared" si="34"/>
        <v>222</v>
      </c>
      <c r="Z156" s="23">
        <f t="shared" si="35"/>
        <v>67</v>
      </c>
      <c r="AA156" s="23">
        <f t="shared" si="36"/>
        <v>215</v>
      </c>
      <c r="AB156" s="23">
        <f t="shared" si="37"/>
        <v>5</v>
      </c>
      <c r="AC156" s="24">
        <f t="shared" si="38"/>
        <v>159</v>
      </c>
      <c r="AD156" s="23">
        <f t="shared" si="39"/>
        <v>147</v>
      </c>
    </row>
    <row r="157" spans="1:30" x14ac:dyDescent="0.25">
      <c r="A157" t="s">
        <v>77</v>
      </c>
      <c r="B157">
        <v>68453</v>
      </c>
      <c r="C157" s="1">
        <v>52688</v>
      </c>
      <c r="D157" s="7">
        <v>760.89</v>
      </c>
      <c r="E157" s="7">
        <v>542.54</v>
      </c>
      <c r="F157" s="4">
        <f t="shared" si="41"/>
        <v>3.8676980528140836</v>
      </c>
      <c r="G157" s="7">
        <v>1.45</v>
      </c>
      <c r="H157" s="7">
        <v>658.09</v>
      </c>
      <c r="I157" s="7">
        <v>96.66</v>
      </c>
      <c r="J157" s="7">
        <v>12.7</v>
      </c>
      <c r="K157" s="5">
        <f t="shared" si="32"/>
        <v>0.71288717012830094</v>
      </c>
      <c r="L157" s="7">
        <v>37.49</v>
      </c>
      <c r="M157" s="7">
        <v>82.44</v>
      </c>
      <c r="N157" s="7">
        <v>0.27</v>
      </c>
      <c r="O157" s="7">
        <v>0.3</v>
      </c>
      <c r="P157" s="6">
        <f t="shared" si="42"/>
        <v>2.3762905670943364</v>
      </c>
      <c r="Q157" s="7">
        <v>4.28</v>
      </c>
      <c r="R157" s="7">
        <v>1.86</v>
      </c>
      <c r="S157" s="7">
        <v>0.44</v>
      </c>
      <c r="T157" s="7">
        <v>3.19</v>
      </c>
      <c r="U157" s="7">
        <v>0.79</v>
      </c>
      <c r="V157" s="7">
        <v>68.27</v>
      </c>
      <c r="X157" s="23">
        <f t="shared" si="33"/>
        <v>91</v>
      </c>
      <c r="Y157" s="23">
        <f t="shared" si="34"/>
        <v>189</v>
      </c>
      <c r="Z157" s="23">
        <f t="shared" si="35"/>
        <v>278</v>
      </c>
      <c r="AA157" s="23">
        <f t="shared" si="36"/>
        <v>110</v>
      </c>
      <c r="AB157" s="23">
        <f t="shared" si="37"/>
        <v>128</v>
      </c>
      <c r="AC157" s="24">
        <f t="shared" si="38"/>
        <v>159.19999999999999</v>
      </c>
      <c r="AD157" s="23">
        <f t="shared" si="39"/>
        <v>148</v>
      </c>
    </row>
    <row r="158" spans="1:30" x14ac:dyDescent="0.25">
      <c r="A158" t="s">
        <v>145</v>
      </c>
      <c r="B158">
        <v>12604</v>
      </c>
      <c r="C158" s="1">
        <v>7060</v>
      </c>
      <c r="D158" s="7">
        <v>64.430000000000007</v>
      </c>
      <c r="E158" s="7">
        <v>39.57</v>
      </c>
      <c r="F158" s="4">
        <f t="shared" si="41"/>
        <v>0.24531668153434433</v>
      </c>
      <c r="G158" s="7">
        <v>0.33</v>
      </c>
      <c r="H158" s="7">
        <v>58.19</v>
      </c>
      <c r="I158" s="7">
        <v>5.36</v>
      </c>
      <c r="J158" s="7">
        <v>8.32</v>
      </c>
      <c r="K158" s="4">
        <f t="shared" si="32"/>
        <v>0.61995623334431216</v>
      </c>
      <c r="L158" s="7">
        <v>134.52000000000001</v>
      </c>
      <c r="M158" s="7">
        <v>67.989999999999995</v>
      </c>
      <c r="N158" s="7">
        <v>0.83</v>
      </c>
      <c r="O158" s="7">
        <v>0.38</v>
      </c>
      <c r="P158" s="6">
        <f t="shared" si="42"/>
        <v>1.6314637719587162</v>
      </c>
      <c r="Q158" s="7">
        <v>5.32</v>
      </c>
      <c r="R158" s="7">
        <v>2.11</v>
      </c>
      <c r="S158" s="7">
        <v>0.55000000000000004</v>
      </c>
      <c r="T158" s="7">
        <v>3.64</v>
      </c>
      <c r="U158" s="7">
        <v>0.7</v>
      </c>
      <c r="V158" s="7">
        <v>73.83</v>
      </c>
      <c r="X158" s="23">
        <f t="shared" si="33"/>
        <v>121</v>
      </c>
      <c r="Y158" s="23">
        <f t="shared" si="34"/>
        <v>107</v>
      </c>
      <c r="Z158" s="23">
        <f t="shared" si="35"/>
        <v>186</v>
      </c>
      <c r="AA158" s="23">
        <f t="shared" si="36"/>
        <v>184</v>
      </c>
      <c r="AB158" s="23">
        <f t="shared" si="37"/>
        <v>198</v>
      </c>
      <c r="AC158" s="24">
        <f t="shared" si="38"/>
        <v>159.19999999999999</v>
      </c>
      <c r="AD158" s="23">
        <f t="shared" si="39"/>
        <v>148</v>
      </c>
    </row>
    <row r="159" spans="1:30" x14ac:dyDescent="0.25">
      <c r="A159" t="s">
        <v>183</v>
      </c>
      <c r="B159">
        <v>67714</v>
      </c>
      <c r="C159" s="1">
        <v>1563</v>
      </c>
      <c r="D159" s="7">
        <v>23</v>
      </c>
      <c r="E159" s="7">
        <v>17.670000000000002</v>
      </c>
      <c r="F159" s="4">
        <f t="shared" si="41"/>
        <v>0.19465581313041941</v>
      </c>
      <c r="G159" s="7">
        <v>0.11</v>
      </c>
      <c r="H159" s="7">
        <v>18.920000000000002</v>
      </c>
      <c r="I159" s="7">
        <v>3.88</v>
      </c>
      <c r="J159" s="7">
        <v>16.86</v>
      </c>
      <c r="K159" s="4">
        <f t="shared" si="32"/>
        <v>1.1016175049825658</v>
      </c>
      <c r="L159" s="7">
        <v>56.51</v>
      </c>
      <c r="M159" s="7">
        <v>93.39</v>
      </c>
      <c r="N159" s="7">
        <v>0.63</v>
      </c>
      <c r="O159" s="7">
        <v>0.03</v>
      </c>
      <c r="P159" s="6">
        <v>5</v>
      </c>
      <c r="Q159" s="7">
        <v>5.28</v>
      </c>
      <c r="R159" s="7">
        <v>1.99</v>
      </c>
      <c r="S159" s="7">
        <v>1.77</v>
      </c>
      <c r="T159" s="7">
        <v>2.78</v>
      </c>
      <c r="U159" s="7">
        <v>0.49</v>
      </c>
      <c r="V159" s="7">
        <v>57.51</v>
      </c>
      <c r="X159" s="23">
        <f t="shared" si="33"/>
        <v>185</v>
      </c>
      <c r="Y159" s="23">
        <f t="shared" si="34"/>
        <v>258</v>
      </c>
      <c r="Z159" s="23">
        <f t="shared" si="35"/>
        <v>242</v>
      </c>
      <c r="AA159" s="23">
        <f t="shared" si="36"/>
        <v>40</v>
      </c>
      <c r="AB159" s="23">
        <f t="shared" si="37"/>
        <v>72</v>
      </c>
      <c r="AC159" s="24">
        <f t="shared" si="38"/>
        <v>159.4</v>
      </c>
      <c r="AD159" s="23">
        <f t="shared" si="39"/>
        <v>150</v>
      </c>
    </row>
    <row r="160" spans="1:30" x14ac:dyDescent="0.25">
      <c r="A160" t="s">
        <v>32</v>
      </c>
      <c r="B160">
        <v>60457</v>
      </c>
      <c r="C160" s="1">
        <v>23574</v>
      </c>
      <c r="D160" s="7">
        <v>333.36</v>
      </c>
      <c r="E160" s="7">
        <v>163.47</v>
      </c>
      <c r="F160" s="4">
        <f t="shared" si="41"/>
        <v>0.48719691819623834</v>
      </c>
      <c r="G160" s="7">
        <v>0.86</v>
      </c>
      <c r="H160" s="7">
        <v>294.01</v>
      </c>
      <c r="I160" s="7">
        <v>36.659999999999997</v>
      </c>
      <c r="J160" s="7">
        <v>11</v>
      </c>
      <c r="K160" s="5">
        <f t="shared" si="32"/>
        <v>0.29803445170137538</v>
      </c>
      <c r="L160" s="7">
        <v>176.52</v>
      </c>
      <c r="M160" s="7">
        <v>55.6</v>
      </c>
      <c r="N160" s="7">
        <v>0.53</v>
      </c>
      <c r="O160" s="7">
        <v>0.25</v>
      </c>
      <c r="P160" s="6">
        <f>K160/O160</f>
        <v>1.1921378068055015</v>
      </c>
      <c r="Q160" s="7">
        <v>4.9800000000000004</v>
      </c>
      <c r="R160" s="7">
        <v>2.08</v>
      </c>
      <c r="S160" s="7">
        <v>0.69</v>
      </c>
      <c r="T160" s="7">
        <v>2.91</v>
      </c>
      <c r="U160" s="7">
        <v>0.99</v>
      </c>
      <c r="V160" s="7">
        <v>64.84</v>
      </c>
      <c r="X160" s="23">
        <f t="shared" si="33"/>
        <v>50</v>
      </c>
      <c r="Y160" s="23">
        <f t="shared" si="34"/>
        <v>237</v>
      </c>
      <c r="Z160" s="23">
        <f t="shared" si="35"/>
        <v>196</v>
      </c>
      <c r="AA160" s="23">
        <f t="shared" si="36"/>
        <v>75</v>
      </c>
      <c r="AB160" s="23">
        <f t="shared" si="37"/>
        <v>246</v>
      </c>
      <c r="AC160" s="24">
        <f t="shared" si="38"/>
        <v>160.80000000000001</v>
      </c>
      <c r="AD160" s="23">
        <f t="shared" si="39"/>
        <v>151</v>
      </c>
    </row>
    <row r="161" spans="1:30" x14ac:dyDescent="0.25">
      <c r="A161" t="s">
        <v>272</v>
      </c>
      <c r="B161">
        <v>66595</v>
      </c>
      <c r="C161" s="1">
        <v>22922</v>
      </c>
      <c r="D161" s="7">
        <v>279.89999999999998</v>
      </c>
      <c r="E161" s="7">
        <v>220.1</v>
      </c>
      <c r="F161" s="4">
        <f t="shared" si="41"/>
        <v>0.40400000000000003</v>
      </c>
      <c r="G161" s="7">
        <v>2.02</v>
      </c>
      <c r="H161" s="7">
        <v>232.01</v>
      </c>
      <c r="I161" s="7">
        <v>27.51</v>
      </c>
      <c r="J161" s="7">
        <v>9.83</v>
      </c>
      <c r="K161" s="4">
        <f t="shared" si="32"/>
        <v>0.18355293048614268</v>
      </c>
      <c r="L161" s="7">
        <v>500</v>
      </c>
      <c r="M161" s="7">
        <v>94.87</v>
      </c>
      <c r="N161" s="7">
        <v>0.92</v>
      </c>
      <c r="O161" s="7">
        <v>0.04</v>
      </c>
      <c r="P161" s="6">
        <f>K161/O161</f>
        <v>4.588823262153567</v>
      </c>
      <c r="Q161" s="7">
        <v>4.5599999999999996</v>
      </c>
      <c r="R161" s="7">
        <v>1.69</v>
      </c>
      <c r="S161" s="7">
        <v>1.03</v>
      </c>
      <c r="T161" s="7">
        <v>3.03</v>
      </c>
      <c r="U161" s="7">
        <v>0.66</v>
      </c>
      <c r="V161" s="7">
        <v>67.37</v>
      </c>
      <c r="X161" s="23">
        <f t="shared" si="33"/>
        <v>133</v>
      </c>
      <c r="Y161" s="23">
        <f t="shared" si="34"/>
        <v>209</v>
      </c>
      <c r="Z161" s="23">
        <f t="shared" si="35"/>
        <v>305</v>
      </c>
      <c r="AA161" s="23">
        <f t="shared" si="36"/>
        <v>99</v>
      </c>
      <c r="AB161" s="23">
        <f t="shared" si="37"/>
        <v>61</v>
      </c>
      <c r="AC161" s="24">
        <f t="shared" si="38"/>
        <v>161.4</v>
      </c>
      <c r="AD161" s="23">
        <f t="shared" si="39"/>
        <v>152</v>
      </c>
    </row>
    <row r="162" spans="1:30" x14ac:dyDescent="0.25">
      <c r="A162" t="s">
        <v>321</v>
      </c>
      <c r="B162">
        <v>6936</v>
      </c>
      <c r="C162" s="1">
        <v>6906</v>
      </c>
      <c r="D162" s="7">
        <v>102.26</v>
      </c>
      <c r="E162" s="7">
        <v>47.16</v>
      </c>
      <c r="F162" s="4">
        <f t="shared" si="41"/>
        <v>0.17897819720143185</v>
      </c>
      <c r="G162" s="7">
        <v>0.33</v>
      </c>
      <c r="H162" s="7">
        <v>89.35</v>
      </c>
      <c r="I162" s="7">
        <v>12.46</v>
      </c>
      <c r="J162" s="7">
        <v>12.18</v>
      </c>
      <c r="K162" s="4">
        <f t="shared" si="32"/>
        <v>0.37951271671211168</v>
      </c>
      <c r="L162" s="7">
        <v>184.38</v>
      </c>
      <c r="M162" s="7">
        <v>52.78</v>
      </c>
      <c r="N162" s="7">
        <v>0.69</v>
      </c>
      <c r="O162" s="7">
        <v>0.23</v>
      </c>
      <c r="P162" s="6">
        <f>K162/O162</f>
        <v>1.6500552900526595</v>
      </c>
      <c r="Q162" s="7">
        <v>4.0199999999999996</v>
      </c>
      <c r="R162" s="7">
        <v>2.4300000000000002</v>
      </c>
      <c r="S162" s="7">
        <v>0.56000000000000005</v>
      </c>
      <c r="T162" s="7">
        <v>2.68</v>
      </c>
      <c r="U162" s="7">
        <v>0.68</v>
      </c>
      <c r="V162" s="7">
        <v>66.83</v>
      </c>
      <c r="X162" s="23">
        <f t="shared" si="33"/>
        <v>127</v>
      </c>
      <c r="Y162" s="23">
        <f t="shared" si="34"/>
        <v>277</v>
      </c>
      <c r="Z162" s="23">
        <f t="shared" si="35"/>
        <v>54</v>
      </c>
      <c r="AA162" s="23">
        <f t="shared" si="36"/>
        <v>96</v>
      </c>
      <c r="AB162" s="23">
        <f t="shared" si="37"/>
        <v>255</v>
      </c>
      <c r="AC162" s="24">
        <f t="shared" si="38"/>
        <v>161.80000000000001</v>
      </c>
      <c r="AD162" s="23">
        <f t="shared" si="39"/>
        <v>153</v>
      </c>
    </row>
    <row r="163" spans="1:30" x14ac:dyDescent="0.25">
      <c r="A163" s="8">
        <v>360</v>
      </c>
      <c r="B163">
        <v>7723</v>
      </c>
      <c r="C163" s="1">
        <v>17735</v>
      </c>
      <c r="D163" s="7">
        <v>234.55</v>
      </c>
      <c r="E163" s="7">
        <v>163.13</v>
      </c>
      <c r="F163" s="4">
        <f t="shared" si="41"/>
        <v>2.6762501911607277</v>
      </c>
      <c r="G163" s="7">
        <v>1.75</v>
      </c>
      <c r="H163" s="7">
        <v>209.63</v>
      </c>
      <c r="I163" s="7">
        <v>20.92</v>
      </c>
      <c r="J163" s="7">
        <v>8.92</v>
      </c>
      <c r="K163" s="5">
        <f t="shared" si="32"/>
        <v>1.6405628585549732</v>
      </c>
      <c r="L163" s="7">
        <v>65.39</v>
      </c>
      <c r="M163" s="7">
        <v>77.819999999999993</v>
      </c>
      <c r="N163" s="7">
        <v>1.07</v>
      </c>
      <c r="O163" s="7">
        <v>1.17</v>
      </c>
      <c r="P163" s="6">
        <f>K163/O163</f>
        <v>1.402190477397413</v>
      </c>
      <c r="Q163" s="7">
        <v>4.67</v>
      </c>
      <c r="R163" s="7">
        <v>2.23</v>
      </c>
      <c r="S163" s="7">
        <v>0.35</v>
      </c>
      <c r="T163" s="7">
        <v>3.69</v>
      </c>
      <c r="U163" s="7">
        <v>0.48</v>
      </c>
      <c r="V163" s="7">
        <v>81.72</v>
      </c>
      <c r="X163" s="23">
        <f t="shared" si="33"/>
        <v>193</v>
      </c>
      <c r="Y163" s="23">
        <f t="shared" si="34"/>
        <v>99</v>
      </c>
      <c r="Z163" s="23">
        <f t="shared" si="35"/>
        <v>121</v>
      </c>
      <c r="AA163" s="23">
        <f t="shared" si="36"/>
        <v>255</v>
      </c>
      <c r="AB163" s="23">
        <f t="shared" si="37"/>
        <v>149</v>
      </c>
      <c r="AC163" s="24">
        <f t="shared" si="38"/>
        <v>163.4</v>
      </c>
      <c r="AD163" s="23">
        <f t="shared" si="39"/>
        <v>154</v>
      </c>
    </row>
    <row r="164" spans="1:30" x14ac:dyDescent="0.25">
      <c r="A164" t="s">
        <v>40</v>
      </c>
      <c r="B164">
        <v>66062</v>
      </c>
      <c r="C164" s="1">
        <v>10700</v>
      </c>
      <c r="D164" s="7">
        <v>40.33</v>
      </c>
      <c r="E164" s="7">
        <v>34.24</v>
      </c>
      <c r="F164" s="4">
        <f t="shared" si="41"/>
        <v>9.3665847090504628E-2</v>
      </c>
      <c r="G164" s="7">
        <v>0.4</v>
      </c>
      <c r="H164" s="7">
        <v>37.369999999999997</v>
      </c>
      <c r="I164" s="7">
        <v>2.84</v>
      </c>
      <c r="J164" s="7">
        <v>7.03</v>
      </c>
      <c r="K164" s="5">
        <f t="shared" si="32"/>
        <v>0.27355679640918407</v>
      </c>
      <c r="L164" s="7">
        <v>427.05</v>
      </c>
      <c r="M164" s="7">
        <v>91.65</v>
      </c>
      <c r="N164" s="7">
        <v>1.1599999999999999</v>
      </c>
      <c r="O164" s="7">
        <v>0.28999999999999998</v>
      </c>
      <c r="P164" s="6">
        <f>K164/O164</f>
        <v>0.94329929796270373</v>
      </c>
      <c r="Q164" s="7">
        <v>4.38</v>
      </c>
      <c r="R164" s="7">
        <v>3.08</v>
      </c>
      <c r="S164" s="7">
        <v>0.22</v>
      </c>
      <c r="T164" s="7">
        <v>4.05</v>
      </c>
      <c r="U164" s="7">
        <v>-0.33</v>
      </c>
      <c r="V164" s="7">
        <v>98.15</v>
      </c>
      <c r="X164" s="23">
        <f t="shared" si="33"/>
        <v>334</v>
      </c>
      <c r="Y164" s="23">
        <f t="shared" si="34"/>
        <v>61</v>
      </c>
      <c r="Z164" s="23">
        <f t="shared" si="35"/>
        <v>4</v>
      </c>
      <c r="AA164" s="23">
        <f t="shared" si="36"/>
        <v>331</v>
      </c>
      <c r="AB164" s="23">
        <f t="shared" si="37"/>
        <v>87</v>
      </c>
      <c r="AC164" s="24">
        <f t="shared" si="38"/>
        <v>163.4</v>
      </c>
      <c r="AD164" s="23">
        <f t="shared" si="39"/>
        <v>154</v>
      </c>
    </row>
    <row r="165" spans="1:30" x14ac:dyDescent="0.25">
      <c r="A165" t="s">
        <v>212</v>
      </c>
      <c r="B165">
        <v>66597</v>
      </c>
      <c r="C165" s="1">
        <v>25230</v>
      </c>
      <c r="D165" s="7">
        <v>620.04</v>
      </c>
      <c r="E165" s="7">
        <v>510.73</v>
      </c>
      <c r="F165" s="4">
        <f t="shared" si="41"/>
        <v>1.6992100163958859</v>
      </c>
      <c r="G165" s="7">
        <v>1.1399999999999999</v>
      </c>
      <c r="H165" s="7">
        <v>489.36</v>
      </c>
      <c r="I165" s="7">
        <v>77.69</v>
      </c>
      <c r="J165" s="7">
        <v>12.53</v>
      </c>
      <c r="K165" s="4">
        <f t="shared" si="32"/>
        <v>0.33270221377163778</v>
      </c>
      <c r="L165" s="7">
        <v>67.09</v>
      </c>
      <c r="M165" s="7">
        <v>104.37</v>
      </c>
      <c r="N165" s="7">
        <v>0.22</v>
      </c>
      <c r="O165" s="7">
        <v>0.02</v>
      </c>
      <c r="P165" s="6">
        <v>4</v>
      </c>
      <c r="Q165" s="7">
        <v>3.55</v>
      </c>
      <c r="R165" s="7">
        <v>2.21</v>
      </c>
      <c r="S165" s="7">
        <v>1.01</v>
      </c>
      <c r="T165" s="7">
        <v>2.34</v>
      </c>
      <c r="U165" s="7">
        <v>0.32</v>
      </c>
      <c r="V165" s="7">
        <v>67.75</v>
      </c>
      <c r="X165" s="23">
        <f t="shared" si="33"/>
        <v>246</v>
      </c>
      <c r="Y165" s="23">
        <f t="shared" si="34"/>
        <v>316</v>
      </c>
      <c r="Z165" s="23">
        <f t="shared" si="35"/>
        <v>131</v>
      </c>
      <c r="AA165" s="23">
        <f t="shared" si="36"/>
        <v>105</v>
      </c>
      <c r="AB165" s="23">
        <f t="shared" si="37"/>
        <v>19</v>
      </c>
      <c r="AC165" s="24">
        <f t="shared" si="38"/>
        <v>163.4</v>
      </c>
      <c r="AD165" s="23">
        <f t="shared" si="39"/>
        <v>154</v>
      </c>
    </row>
    <row r="166" spans="1:30" x14ac:dyDescent="0.25">
      <c r="A166" t="s">
        <v>337</v>
      </c>
      <c r="B166">
        <v>15328</v>
      </c>
      <c r="C166" s="1">
        <v>10606</v>
      </c>
      <c r="D166" s="7">
        <v>88.33</v>
      </c>
      <c r="E166" s="7">
        <v>50.32</v>
      </c>
      <c r="F166" s="4">
        <f t="shared" si="41"/>
        <v>7.8308535630383702E-2</v>
      </c>
      <c r="G166" s="7">
        <v>0.1</v>
      </c>
      <c r="H166" s="7">
        <v>78.66</v>
      </c>
      <c r="I166" s="7">
        <v>9.4</v>
      </c>
      <c r="J166" s="7">
        <v>10.64</v>
      </c>
      <c r="K166" s="4">
        <f t="shared" si="32"/>
        <v>0.15562109624480069</v>
      </c>
      <c r="L166" s="7">
        <v>127.7</v>
      </c>
      <c r="M166" s="7">
        <v>63.97</v>
      </c>
      <c r="N166" s="7">
        <v>0.2</v>
      </c>
      <c r="O166" s="7">
        <v>0.02</v>
      </c>
      <c r="P166" s="6">
        <f>K166/O166</f>
        <v>7.7810548122400345</v>
      </c>
      <c r="Q166" s="7">
        <v>4.57</v>
      </c>
      <c r="R166" s="7">
        <v>2.46</v>
      </c>
      <c r="S166" s="7">
        <v>0.44</v>
      </c>
      <c r="T166" s="7">
        <v>3.36</v>
      </c>
      <c r="U166" s="7">
        <v>0.56999999999999995</v>
      </c>
      <c r="V166" s="7">
        <v>79.98</v>
      </c>
      <c r="X166" s="23">
        <f t="shared" si="33"/>
        <v>163</v>
      </c>
      <c r="Y166" s="23">
        <f t="shared" si="34"/>
        <v>154</v>
      </c>
      <c r="Z166" s="23">
        <f t="shared" si="35"/>
        <v>49</v>
      </c>
      <c r="AA166" s="23">
        <f t="shared" si="36"/>
        <v>240</v>
      </c>
      <c r="AB166" s="23">
        <f t="shared" si="37"/>
        <v>212</v>
      </c>
      <c r="AC166" s="24">
        <f t="shared" si="38"/>
        <v>163.6</v>
      </c>
      <c r="AD166" s="23">
        <f t="shared" si="39"/>
        <v>157</v>
      </c>
    </row>
    <row r="167" spans="1:30" x14ac:dyDescent="0.25">
      <c r="A167" t="s">
        <v>248</v>
      </c>
      <c r="B167">
        <v>68349</v>
      </c>
      <c r="C167" s="1">
        <v>16764</v>
      </c>
      <c r="D167" s="7">
        <v>197.53</v>
      </c>
      <c r="E167" s="7">
        <v>131.19</v>
      </c>
      <c r="F167" s="4">
        <f t="shared" si="41"/>
        <v>1.7979904812268639</v>
      </c>
      <c r="G167" s="7">
        <v>2.38</v>
      </c>
      <c r="H167" s="7">
        <v>170.13</v>
      </c>
      <c r="I167" s="7">
        <v>25.72</v>
      </c>
      <c r="J167" s="7">
        <v>13.02</v>
      </c>
      <c r="K167" s="4">
        <f t="shared" si="32"/>
        <v>1.370524034779224</v>
      </c>
      <c r="L167" s="7">
        <v>132.37</v>
      </c>
      <c r="M167" s="7">
        <v>77.11</v>
      </c>
      <c r="N167" s="7">
        <v>1.81</v>
      </c>
      <c r="O167" s="7">
        <v>0.02</v>
      </c>
      <c r="P167" s="6">
        <v>4</v>
      </c>
      <c r="Q167" s="7">
        <v>5.35</v>
      </c>
      <c r="R167" s="7">
        <v>2.12</v>
      </c>
      <c r="S167" s="7">
        <v>0.51</v>
      </c>
      <c r="T167" s="7">
        <v>3.86</v>
      </c>
      <c r="U167" s="7">
        <v>0.57999999999999996</v>
      </c>
      <c r="V167" s="7">
        <v>80.45</v>
      </c>
      <c r="X167" s="23">
        <f t="shared" si="33"/>
        <v>159</v>
      </c>
      <c r="Y167" s="23">
        <f t="shared" si="34"/>
        <v>81</v>
      </c>
      <c r="Z167" s="23">
        <f t="shared" si="35"/>
        <v>183</v>
      </c>
      <c r="AA167" s="23">
        <f t="shared" si="36"/>
        <v>248</v>
      </c>
      <c r="AB167" s="23">
        <f t="shared" si="37"/>
        <v>152</v>
      </c>
      <c r="AC167" s="24">
        <f t="shared" si="38"/>
        <v>164.6</v>
      </c>
      <c r="AD167" s="23">
        <f t="shared" si="39"/>
        <v>158</v>
      </c>
    </row>
    <row r="168" spans="1:30" x14ac:dyDescent="0.25">
      <c r="A168" t="s">
        <v>147</v>
      </c>
      <c r="B168">
        <v>24279</v>
      </c>
      <c r="C168" s="1">
        <v>31943</v>
      </c>
      <c r="D168" s="7">
        <v>537.95000000000005</v>
      </c>
      <c r="E168" s="7">
        <v>328.11</v>
      </c>
      <c r="F168" s="4">
        <f t="shared" si="41"/>
        <v>1.8767705382436262</v>
      </c>
      <c r="G168" s="7">
        <v>0.53</v>
      </c>
      <c r="H168" s="7">
        <v>417.35</v>
      </c>
      <c r="I168" s="7">
        <v>55.31</v>
      </c>
      <c r="J168" s="7">
        <v>10.28</v>
      </c>
      <c r="K168" s="4">
        <f t="shared" si="32"/>
        <v>0.57199431234757436</v>
      </c>
      <c r="L168" s="7">
        <v>28.24</v>
      </c>
      <c r="M168" s="7">
        <v>78.62</v>
      </c>
      <c r="N168" s="7">
        <v>0.16</v>
      </c>
      <c r="O168" s="7">
        <v>0.18</v>
      </c>
      <c r="P168" s="6">
        <f>K168/O168</f>
        <v>3.1777461797087465</v>
      </c>
      <c r="Q168" s="7">
        <v>4.04</v>
      </c>
      <c r="R168" s="7">
        <v>2.2999999999999998</v>
      </c>
      <c r="S168" s="7">
        <v>1.18</v>
      </c>
      <c r="T168" s="7">
        <v>2.25</v>
      </c>
      <c r="U168" s="7">
        <v>0.49</v>
      </c>
      <c r="V168" s="7">
        <v>65.06</v>
      </c>
      <c r="X168" s="23">
        <f t="shared" si="33"/>
        <v>185</v>
      </c>
      <c r="Y168" s="23">
        <f t="shared" si="34"/>
        <v>326</v>
      </c>
      <c r="Z168" s="23">
        <f t="shared" si="35"/>
        <v>89</v>
      </c>
      <c r="AA168" s="23">
        <f t="shared" si="36"/>
        <v>80</v>
      </c>
      <c r="AB168" s="23">
        <f t="shared" si="37"/>
        <v>144</v>
      </c>
      <c r="AC168" s="24">
        <f t="shared" si="38"/>
        <v>164.8</v>
      </c>
      <c r="AD168" s="23">
        <f t="shared" si="39"/>
        <v>159</v>
      </c>
    </row>
    <row r="169" spans="1:30" x14ac:dyDescent="0.25">
      <c r="A169" t="s">
        <v>158</v>
      </c>
      <c r="B169">
        <v>67875</v>
      </c>
      <c r="C169" s="1">
        <v>21118</v>
      </c>
      <c r="D169" s="7">
        <v>204.17</v>
      </c>
      <c r="E169" s="7">
        <v>129.05000000000001</v>
      </c>
      <c r="F169" s="4">
        <f t="shared" si="41"/>
        <v>0.9315323707498836</v>
      </c>
      <c r="G169" s="7">
        <v>0.4</v>
      </c>
      <c r="H169" s="7">
        <v>151.31</v>
      </c>
      <c r="I169" s="7">
        <v>19.079999999999998</v>
      </c>
      <c r="J169" s="7">
        <v>9.35</v>
      </c>
      <c r="K169" s="4">
        <f t="shared" si="32"/>
        <v>0.72183833456015767</v>
      </c>
      <c r="L169" s="7">
        <v>42.94</v>
      </c>
      <c r="M169" s="7">
        <v>85.29</v>
      </c>
      <c r="N169" s="7">
        <v>0.31</v>
      </c>
      <c r="O169" s="7">
        <v>0.23</v>
      </c>
      <c r="P169" s="6">
        <f>K169/O169</f>
        <v>3.1384275415659029</v>
      </c>
      <c r="Q169" s="7">
        <v>4.45</v>
      </c>
      <c r="R169" s="7">
        <v>2.83</v>
      </c>
      <c r="S169" s="7">
        <v>1.17</v>
      </c>
      <c r="T169" s="7">
        <v>2.8</v>
      </c>
      <c r="U169" s="7">
        <v>0.34</v>
      </c>
      <c r="V169" s="7">
        <v>76</v>
      </c>
      <c r="X169" s="23">
        <f t="shared" si="33"/>
        <v>237</v>
      </c>
      <c r="Y169" s="23">
        <f t="shared" si="34"/>
        <v>255</v>
      </c>
      <c r="Z169" s="23">
        <f t="shared" si="35"/>
        <v>10</v>
      </c>
      <c r="AA169" s="23">
        <f t="shared" si="36"/>
        <v>208</v>
      </c>
      <c r="AB169" s="23">
        <f t="shared" si="37"/>
        <v>116</v>
      </c>
      <c r="AC169" s="24">
        <f t="shared" si="38"/>
        <v>165.2</v>
      </c>
      <c r="AD169" s="23">
        <f t="shared" si="39"/>
        <v>160</v>
      </c>
    </row>
    <row r="170" spans="1:30" x14ac:dyDescent="0.25">
      <c r="A170" t="s">
        <v>214</v>
      </c>
      <c r="B170">
        <v>67709</v>
      </c>
      <c r="C170" s="1">
        <v>35199</v>
      </c>
      <c r="D170" s="7">
        <v>553.04</v>
      </c>
      <c r="E170" s="7">
        <v>351.18</v>
      </c>
      <c r="F170" s="4">
        <f t="shared" si="41"/>
        <v>0.54602184087363492</v>
      </c>
      <c r="G170" s="7">
        <v>7.0000000000000007E-2</v>
      </c>
      <c r="H170" s="7">
        <v>471.72</v>
      </c>
      <c r="I170" s="7">
        <v>76.36</v>
      </c>
      <c r="J170" s="7">
        <v>13.81</v>
      </c>
      <c r="K170" s="4">
        <f t="shared" si="32"/>
        <v>0.15548204364532003</v>
      </c>
      <c r="L170" s="7">
        <v>12.82</v>
      </c>
      <c r="M170" s="7">
        <v>74.45</v>
      </c>
      <c r="N170" s="7">
        <v>0.02</v>
      </c>
      <c r="O170" s="7">
        <v>0.09</v>
      </c>
      <c r="P170" s="6">
        <f>K170/O170</f>
        <v>1.7275782627257783</v>
      </c>
      <c r="Q170" s="7">
        <v>3.99</v>
      </c>
      <c r="R170" s="7">
        <v>2.0699999999999998</v>
      </c>
      <c r="S170" s="7">
        <v>0.94</v>
      </c>
      <c r="T170" s="7">
        <v>2.42</v>
      </c>
      <c r="U170" s="7">
        <v>0.76</v>
      </c>
      <c r="V170" s="7">
        <v>59.41</v>
      </c>
      <c r="X170" s="23">
        <f t="shared" si="33"/>
        <v>104</v>
      </c>
      <c r="Y170" s="23">
        <f t="shared" si="34"/>
        <v>308</v>
      </c>
      <c r="Z170" s="23">
        <f t="shared" si="35"/>
        <v>202</v>
      </c>
      <c r="AA170" s="23">
        <f t="shared" si="36"/>
        <v>49</v>
      </c>
      <c r="AB170" s="23">
        <f t="shared" si="37"/>
        <v>163</v>
      </c>
      <c r="AC170" s="24">
        <f t="shared" si="38"/>
        <v>165.2</v>
      </c>
      <c r="AD170" s="23">
        <f t="shared" si="39"/>
        <v>160</v>
      </c>
    </row>
    <row r="171" spans="1:30" x14ac:dyDescent="0.25">
      <c r="A171" t="s">
        <v>241</v>
      </c>
      <c r="B171">
        <v>15393</v>
      </c>
      <c r="C171" s="1">
        <v>4266</v>
      </c>
      <c r="D171" s="7">
        <v>50.72</v>
      </c>
      <c r="E171" s="7">
        <v>21.41</v>
      </c>
      <c r="F171" s="4">
        <f t="shared" si="41"/>
        <v>0.15576323987538943</v>
      </c>
      <c r="G171" s="7">
        <v>0.01</v>
      </c>
      <c r="H171" s="7">
        <v>45.28</v>
      </c>
      <c r="I171" s="7">
        <v>5.26</v>
      </c>
      <c r="J171" s="7">
        <v>10.37</v>
      </c>
      <c r="K171" s="4">
        <f t="shared" si="32"/>
        <v>0.72752564164123978</v>
      </c>
      <c r="L171" s="7">
        <v>6.42</v>
      </c>
      <c r="M171" s="7">
        <v>47.27</v>
      </c>
      <c r="N171" s="7">
        <v>0.03</v>
      </c>
      <c r="O171" s="7">
        <v>0.11</v>
      </c>
      <c r="P171" s="6">
        <f>K171/O171</f>
        <v>6.6138694694658158</v>
      </c>
      <c r="Q171" s="7">
        <v>4.22</v>
      </c>
      <c r="R171" s="7">
        <v>2.3199999999999998</v>
      </c>
      <c r="S171" s="7">
        <v>0.16</v>
      </c>
      <c r="T171" s="7">
        <v>3</v>
      </c>
      <c r="U171" s="7">
        <v>0.78</v>
      </c>
      <c r="V171" s="7">
        <v>72.59</v>
      </c>
      <c r="X171" s="23">
        <f t="shared" si="33"/>
        <v>94</v>
      </c>
      <c r="Y171" s="23">
        <f t="shared" si="34"/>
        <v>213</v>
      </c>
      <c r="Z171" s="23">
        <f t="shared" si="35"/>
        <v>84</v>
      </c>
      <c r="AA171" s="23">
        <f t="shared" si="36"/>
        <v>164</v>
      </c>
      <c r="AB171" s="23">
        <f t="shared" si="37"/>
        <v>272</v>
      </c>
      <c r="AC171" s="24">
        <f t="shared" si="38"/>
        <v>165.4</v>
      </c>
      <c r="AD171" s="23">
        <f t="shared" si="39"/>
        <v>162</v>
      </c>
    </row>
    <row r="172" spans="1:30" x14ac:dyDescent="0.25">
      <c r="A172" t="s">
        <v>30</v>
      </c>
      <c r="B172">
        <v>19665</v>
      </c>
      <c r="C172">
        <v>113</v>
      </c>
      <c r="D172" s="7">
        <v>0.46</v>
      </c>
      <c r="E172" s="7">
        <v>0.11</v>
      </c>
      <c r="F172" s="4">
        <f t="shared" si="41"/>
        <v>7.7453334366044454E-3</v>
      </c>
      <c r="G172" s="7">
        <v>0.02</v>
      </c>
      <c r="H172" s="7">
        <v>0.38</v>
      </c>
      <c r="I172" s="7">
        <v>0.08</v>
      </c>
      <c r="J172" s="7">
        <v>17.52</v>
      </c>
      <c r="K172" s="5">
        <f t="shared" si="32"/>
        <v>7.0412122150949497</v>
      </c>
      <c r="L172" s="7">
        <v>258.22000000000003</v>
      </c>
      <c r="M172" s="7">
        <v>28.24</v>
      </c>
      <c r="N172" s="7">
        <v>5</v>
      </c>
      <c r="O172" s="7">
        <v>-0.38</v>
      </c>
      <c r="P172" s="6">
        <v>2</v>
      </c>
      <c r="Q172" s="7">
        <v>7.93</v>
      </c>
      <c r="R172" s="7">
        <v>1.87</v>
      </c>
      <c r="S172" s="7">
        <v>0.2</v>
      </c>
      <c r="T172" s="7">
        <v>3.24</v>
      </c>
      <c r="U172" s="7">
        <v>1.41</v>
      </c>
      <c r="V172" s="7">
        <v>54.57</v>
      </c>
      <c r="X172" s="23">
        <f t="shared" si="33"/>
        <v>13</v>
      </c>
      <c r="Y172" s="23">
        <f t="shared" si="34"/>
        <v>178</v>
      </c>
      <c r="Z172" s="23">
        <f t="shared" si="35"/>
        <v>276</v>
      </c>
      <c r="AA172" s="23">
        <f t="shared" si="36"/>
        <v>32</v>
      </c>
      <c r="AB172" s="23">
        <f t="shared" si="37"/>
        <v>332</v>
      </c>
      <c r="AC172" s="24">
        <f t="shared" si="38"/>
        <v>166.2</v>
      </c>
      <c r="AD172" s="23">
        <f t="shared" si="39"/>
        <v>163</v>
      </c>
    </row>
    <row r="173" spans="1:30" x14ac:dyDescent="0.25">
      <c r="A173" t="s">
        <v>331</v>
      </c>
      <c r="B173">
        <v>68038</v>
      </c>
      <c r="C173" s="1">
        <v>23808</v>
      </c>
      <c r="D173" s="7">
        <v>301.73</v>
      </c>
      <c r="E173" s="7">
        <v>231.46</v>
      </c>
      <c r="F173" s="4">
        <f t="shared" si="41"/>
        <v>2.5737602008788447</v>
      </c>
      <c r="G173" s="7">
        <v>0.41</v>
      </c>
      <c r="H173" s="7">
        <v>272.37</v>
      </c>
      <c r="I173" s="7">
        <v>27.47</v>
      </c>
      <c r="J173" s="7">
        <v>9.11</v>
      </c>
      <c r="K173" s="4">
        <f t="shared" si="32"/>
        <v>1.1119675973726972</v>
      </c>
      <c r="L173" s="7">
        <v>15.93</v>
      </c>
      <c r="M173" s="7">
        <v>84.98</v>
      </c>
      <c r="N173" s="7">
        <v>0.18</v>
      </c>
      <c r="O173" s="7">
        <v>0.14000000000000001</v>
      </c>
      <c r="P173" s="6">
        <f>K173/O173</f>
        <v>7.9426256955192649</v>
      </c>
      <c r="Q173" s="7">
        <v>4.7699999999999996</v>
      </c>
      <c r="R173" s="7">
        <v>1.96</v>
      </c>
      <c r="S173" s="7">
        <v>0.34</v>
      </c>
      <c r="T173" s="7">
        <v>3.88</v>
      </c>
      <c r="U173" s="7">
        <v>0.65</v>
      </c>
      <c r="V173" s="7">
        <v>80.180000000000007</v>
      </c>
      <c r="X173" s="23">
        <f t="shared" si="33"/>
        <v>137</v>
      </c>
      <c r="Y173" s="23">
        <f t="shared" si="34"/>
        <v>79</v>
      </c>
      <c r="Z173" s="23">
        <f t="shared" si="35"/>
        <v>254</v>
      </c>
      <c r="AA173" s="23">
        <f t="shared" si="36"/>
        <v>245</v>
      </c>
      <c r="AB173" s="23">
        <f t="shared" si="37"/>
        <v>117</v>
      </c>
      <c r="AC173" s="24">
        <f t="shared" si="38"/>
        <v>166.4</v>
      </c>
      <c r="AD173" s="23">
        <f t="shared" si="39"/>
        <v>164</v>
      </c>
    </row>
    <row r="174" spans="1:30" x14ac:dyDescent="0.25">
      <c r="A174" t="s">
        <v>132</v>
      </c>
      <c r="B174">
        <v>67841</v>
      </c>
      <c r="C174" s="1">
        <v>30528</v>
      </c>
      <c r="D174" s="7">
        <v>448.09</v>
      </c>
      <c r="E174" s="7">
        <v>328.36</v>
      </c>
      <c r="F174" s="4">
        <f t="shared" si="41"/>
        <v>2.3168869464483177</v>
      </c>
      <c r="G174" s="7">
        <v>4.4000000000000004</v>
      </c>
      <c r="H174" s="7">
        <v>352.36</v>
      </c>
      <c r="I174" s="7">
        <v>52.4</v>
      </c>
      <c r="J174" s="7">
        <v>11.69</v>
      </c>
      <c r="K174" s="4">
        <f t="shared" si="32"/>
        <v>0.70559353954449922</v>
      </c>
      <c r="L174" s="7">
        <v>189.91</v>
      </c>
      <c r="M174" s="7">
        <v>93.19</v>
      </c>
      <c r="N174" s="7">
        <v>1.34</v>
      </c>
      <c r="O174" s="7">
        <v>0.55000000000000004</v>
      </c>
      <c r="P174" s="6">
        <f>K174/O174</f>
        <v>1.2828973446263621</v>
      </c>
      <c r="Q174" s="7">
        <v>5.55</v>
      </c>
      <c r="R174" s="7">
        <v>2.12</v>
      </c>
      <c r="S174" s="7">
        <v>1</v>
      </c>
      <c r="T174" s="7">
        <v>3.79</v>
      </c>
      <c r="U174" s="7">
        <v>0.12</v>
      </c>
      <c r="V174" s="7">
        <v>75.900000000000006</v>
      </c>
      <c r="X174" s="23">
        <f t="shared" si="33"/>
        <v>289</v>
      </c>
      <c r="Y174" s="23">
        <f t="shared" si="34"/>
        <v>87</v>
      </c>
      <c r="Z174" s="23">
        <f t="shared" si="35"/>
        <v>183</v>
      </c>
      <c r="AA174" s="23">
        <f t="shared" si="36"/>
        <v>205</v>
      </c>
      <c r="AB174" s="23">
        <f t="shared" si="37"/>
        <v>73</v>
      </c>
      <c r="AC174" s="24">
        <f t="shared" si="38"/>
        <v>167.4</v>
      </c>
      <c r="AD174" s="23">
        <f t="shared" si="39"/>
        <v>165</v>
      </c>
    </row>
    <row r="175" spans="1:30" x14ac:dyDescent="0.25">
      <c r="A175" t="s">
        <v>276</v>
      </c>
      <c r="B175">
        <v>24528</v>
      </c>
      <c r="C175" s="1">
        <v>2776</v>
      </c>
      <c r="D175" s="7">
        <v>43.42</v>
      </c>
      <c r="E175" s="7">
        <v>25.27</v>
      </c>
      <c r="F175" s="4">
        <f t="shared" si="41"/>
        <v>0.16309743298822862</v>
      </c>
      <c r="G175" s="7">
        <v>0.23</v>
      </c>
      <c r="H175" s="7">
        <v>38.200000000000003</v>
      </c>
      <c r="I175" s="7">
        <v>5.08</v>
      </c>
      <c r="J175" s="7">
        <v>11.69</v>
      </c>
      <c r="K175" s="4">
        <f t="shared" si="32"/>
        <v>0.64541920454384105</v>
      </c>
      <c r="L175" s="7">
        <v>141.02000000000001</v>
      </c>
      <c r="M175" s="7">
        <v>66.14</v>
      </c>
      <c r="N175" s="7">
        <v>0.89</v>
      </c>
      <c r="O175" s="7">
        <v>0.04</v>
      </c>
      <c r="P175" s="6">
        <v>5</v>
      </c>
      <c r="Q175" s="7">
        <v>5.04</v>
      </c>
      <c r="R175" s="7">
        <v>2.1800000000000002</v>
      </c>
      <c r="S175" s="7">
        <v>0.69</v>
      </c>
      <c r="T175" s="7">
        <v>3.31</v>
      </c>
      <c r="U175" s="7">
        <v>0.61</v>
      </c>
      <c r="V175" s="7">
        <v>71.849999999999994</v>
      </c>
      <c r="X175" s="23">
        <f t="shared" si="33"/>
        <v>153</v>
      </c>
      <c r="Y175" s="23">
        <f t="shared" si="34"/>
        <v>166</v>
      </c>
      <c r="Z175" s="23">
        <f t="shared" si="35"/>
        <v>156</v>
      </c>
      <c r="AA175" s="23">
        <f t="shared" si="36"/>
        <v>155</v>
      </c>
      <c r="AB175" s="23">
        <f t="shared" si="37"/>
        <v>208</v>
      </c>
      <c r="AC175" s="24">
        <f t="shared" si="38"/>
        <v>167.6</v>
      </c>
      <c r="AD175" s="23">
        <f t="shared" si="39"/>
        <v>166</v>
      </c>
    </row>
    <row r="176" spans="1:30" x14ac:dyDescent="0.25">
      <c r="A176" t="s">
        <v>141</v>
      </c>
      <c r="B176">
        <v>66369</v>
      </c>
      <c r="C176" s="1">
        <v>4073</v>
      </c>
      <c r="D176" s="7">
        <v>92.39</v>
      </c>
      <c r="E176" s="7">
        <v>61.1</v>
      </c>
      <c r="F176" s="4">
        <f t="shared" si="41"/>
        <v>0.16820071952530019</v>
      </c>
      <c r="G176" s="7">
        <v>0.36</v>
      </c>
      <c r="H176" s="7">
        <v>67.73</v>
      </c>
      <c r="I176" s="7">
        <v>15.31</v>
      </c>
      <c r="J176" s="7">
        <v>16.57</v>
      </c>
      <c r="K176" s="4">
        <f t="shared" si="32"/>
        <v>0.27528759333109687</v>
      </c>
      <c r="L176" s="7">
        <v>214.03</v>
      </c>
      <c r="M176" s="7">
        <v>90.21</v>
      </c>
      <c r="N176" s="7">
        <v>0.6</v>
      </c>
      <c r="O176" s="7">
        <v>0.27</v>
      </c>
      <c r="P176" s="6">
        <f t="shared" ref="P176:P181" si="43">K176/O176</f>
        <v>1.0195836790040624</v>
      </c>
      <c r="Q176" s="7">
        <v>4.7300000000000004</v>
      </c>
      <c r="R176" s="7">
        <v>2.08</v>
      </c>
      <c r="S176" s="7">
        <v>0.96</v>
      </c>
      <c r="T176" s="7">
        <v>2.87</v>
      </c>
      <c r="U176" s="7">
        <v>0.47</v>
      </c>
      <c r="V176" s="7">
        <v>68.42</v>
      </c>
      <c r="X176" s="23">
        <f t="shared" si="33"/>
        <v>196</v>
      </c>
      <c r="Y176" s="23">
        <f t="shared" si="34"/>
        <v>244</v>
      </c>
      <c r="Z176" s="23">
        <f t="shared" si="35"/>
        <v>196</v>
      </c>
      <c r="AA176" s="23">
        <f t="shared" si="36"/>
        <v>113</v>
      </c>
      <c r="AB176" s="23">
        <f t="shared" si="37"/>
        <v>91</v>
      </c>
      <c r="AC176" s="24">
        <f t="shared" si="38"/>
        <v>168</v>
      </c>
      <c r="AD176" s="23">
        <f t="shared" si="39"/>
        <v>167</v>
      </c>
    </row>
    <row r="177" spans="1:30" x14ac:dyDescent="0.25">
      <c r="A177" t="s">
        <v>41</v>
      </c>
      <c r="B177">
        <v>12</v>
      </c>
      <c r="C177" s="1">
        <v>8922</v>
      </c>
      <c r="D177" s="7">
        <v>47.29</v>
      </c>
      <c r="E177" s="7">
        <v>23.49</v>
      </c>
      <c r="F177" s="4">
        <f t="shared" si="41"/>
        <v>0.67259709264482526</v>
      </c>
      <c r="G177" s="7">
        <v>0.62</v>
      </c>
      <c r="H177" s="7">
        <v>43.64</v>
      </c>
      <c r="I177" s="7">
        <v>5.09</v>
      </c>
      <c r="J177" s="7">
        <v>10.76</v>
      </c>
      <c r="K177" s="5">
        <f t="shared" si="32"/>
        <v>2.8633337277344628</v>
      </c>
      <c r="L177" s="7">
        <v>92.18</v>
      </c>
      <c r="M177" s="7">
        <v>53.82</v>
      </c>
      <c r="N177" s="7">
        <v>2.63</v>
      </c>
      <c r="O177" s="7">
        <v>1.29</v>
      </c>
      <c r="P177" s="6">
        <f t="shared" si="43"/>
        <v>2.2196385486313663</v>
      </c>
      <c r="Q177" s="7">
        <v>9.59</v>
      </c>
      <c r="R177" s="7">
        <v>2.94</v>
      </c>
      <c r="S177" s="7">
        <v>0.2</v>
      </c>
      <c r="T177" s="7">
        <v>6.89</v>
      </c>
      <c r="U177" s="7">
        <v>0.17</v>
      </c>
      <c r="V177" s="7">
        <v>87.89</v>
      </c>
      <c r="X177" s="23">
        <f t="shared" si="33"/>
        <v>278</v>
      </c>
      <c r="Y177" s="23">
        <f t="shared" si="34"/>
        <v>2</v>
      </c>
      <c r="Z177" s="23">
        <f t="shared" si="35"/>
        <v>9</v>
      </c>
      <c r="AA177" s="23">
        <f t="shared" si="36"/>
        <v>304</v>
      </c>
      <c r="AB177" s="23">
        <f t="shared" si="37"/>
        <v>252</v>
      </c>
      <c r="AC177" s="24">
        <f t="shared" si="38"/>
        <v>169</v>
      </c>
      <c r="AD177" s="23">
        <f t="shared" si="39"/>
        <v>168</v>
      </c>
    </row>
    <row r="178" spans="1:30" x14ac:dyDescent="0.25">
      <c r="A178" t="s">
        <v>76</v>
      </c>
      <c r="B178">
        <v>854</v>
      </c>
      <c r="C178" s="1">
        <v>18371</v>
      </c>
      <c r="D178" s="7">
        <v>156.91</v>
      </c>
      <c r="E178" s="7">
        <v>120.01</v>
      </c>
      <c r="F178" s="4">
        <f t="shared" si="41"/>
        <v>0.50378900131239157</v>
      </c>
      <c r="G178" s="7">
        <v>1.19</v>
      </c>
      <c r="H178" s="7">
        <v>145.16</v>
      </c>
      <c r="I178" s="7">
        <v>12.31</v>
      </c>
      <c r="J178" s="7">
        <v>7.84</v>
      </c>
      <c r="K178" s="5">
        <f t="shared" si="32"/>
        <v>0.41978918532821563</v>
      </c>
      <c r="L178" s="7">
        <v>236.21</v>
      </c>
      <c r="M178" s="7">
        <v>82.67</v>
      </c>
      <c r="N178" s="7">
        <v>0.99</v>
      </c>
      <c r="O178" s="7">
        <v>0.52</v>
      </c>
      <c r="P178" s="6">
        <f t="shared" si="43"/>
        <v>0.80728689486195315</v>
      </c>
      <c r="Q178" s="7">
        <v>4.88</v>
      </c>
      <c r="R178" s="7">
        <v>2.5</v>
      </c>
      <c r="S178" s="7">
        <v>0.76</v>
      </c>
      <c r="T178" s="7">
        <v>3.91</v>
      </c>
      <c r="U178" s="7">
        <v>0.01</v>
      </c>
      <c r="V178" s="7">
        <v>86.66</v>
      </c>
      <c r="X178" s="23">
        <f t="shared" si="33"/>
        <v>309</v>
      </c>
      <c r="Y178" s="23">
        <f t="shared" si="34"/>
        <v>76</v>
      </c>
      <c r="Z178" s="23">
        <f t="shared" si="35"/>
        <v>42</v>
      </c>
      <c r="AA178" s="23">
        <f t="shared" si="36"/>
        <v>292</v>
      </c>
      <c r="AB178" s="23">
        <f t="shared" si="37"/>
        <v>127</v>
      </c>
      <c r="AC178" s="24">
        <f t="shared" si="38"/>
        <v>169.2</v>
      </c>
      <c r="AD178" s="23">
        <f t="shared" si="39"/>
        <v>169</v>
      </c>
    </row>
    <row r="179" spans="1:30" x14ac:dyDescent="0.25">
      <c r="A179" t="s">
        <v>351</v>
      </c>
      <c r="B179">
        <v>11253</v>
      </c>
      <c r="C179" s="1">
        <v>16341</v>
      </c>
      <c r="D179" s="7">
        <v>162.12</v>
      </c>
      <c r="E179" s="7">
        <v>139.91999999999999</v>
      </c>
      <c r="F179" s="4">
        <f t="shared" si="41"/>
        <v>0.81675141129839457</v>
      </c>
      <c r="G179" s="7">
        <v>2.04</v>
      </c>
      <c r="H179" s="7">
        <v>147.72</v>
      </c>
      <c r="I179" s="7">
        <v>12.9</v>
      </c>
      <c r="J179" s="7">
        <v>7.96</v>
      </c>
      <c r="K179" s="4">
        <f t="shared" si="32"/>
        <v>0.58372742374099107</v>
      </c>
      <c r="L179" s="7">
        <v>249.77</v>
      </c>
      <c r="M179" s="7">
        <v>94.72</v>
      </c>
      <c r="N179" s="7">
        <v>1.46</v>
      </c>
      <c r="O179" s="7">
        <v>0.2</v>
      </c>
      <c r="P179" s="6">
        <f t="shared" si="43"/>
        <v>2.9186371187049551</v>
      </c>
      <c r="Q179" s="7">
        <v>5.35</v>
      </c>
      <c r="R179" s="7">
        <v>1.42</v>
      </c>
      <c r="S179" s="7">
        <v>1.01</v>
      </c>
      <c r="T179" s="7">
        <v>4.0599999999999996</v>
      </c>
      <c r="U179" s="7">
        <v>0.44</v>
      </c>
      <c r="V179" s="7">
        <v>75.27</v>
      </c>
      <c r="X179" s="23">
        <f t="shared" si="33"/>
        <v>202</v>
      </c>
      <c r="Y179" s="23">
        <f t="shared" si="34"/>
        <v>60</v>
      </c>
      <c r="Z179" s="23">
        <f t="shared" si="35"/>
        <v>331</v>
      </c>
      <c r="AA179" s="23">
        <f t="shared" si="36"/>
        <v>198</v>
      </c>
      <c r="AB179" s="23">
        <f t="shared" si="37"/>
        <v>64</v>
      </c>
      <c r="AC179" s="24">
        <f t="shared" si="38"/>
        <v>171</v>
      </c>
      <c r="AD179" s="23">
        <f t="shared" si="39"/>
        <v>170</v>
      </c>
    </row>
    <row r="180" spans="1:30" x14ac:dyDescent="0.25">
      <c r="A180" t="s">
        <v>163</v>
      </c>
      <c r="B180">
        <v>67352</v>
      </c>
      <c r="C180" s="1">
        <v>89943</v>
      </c>
      <c r="D180" s="7">
        <v>1436.35</v>
      </c>
      <c r="E180" s="7">
        <v>1215.24</v>
      </c>
      <c r="F180" s="4">
        <f t="shared" si="41"/>
        <v>6.3917199968396945</v>
      </c>
      <c r="G180" s="7">
        <v>8.09</v>
      </c>
      <c r="H180" s="7">
        <v>1198.3699999999999</v>
      </c>
      <c r="I180" s="7">
        <v>123.67</v>
      </c>
      <c r="J180" s="7">
        <v>8.61</v>
      </c>
      <c r="K180" s="4">
        <f t="shared" si="32"/>
        <v>0.5259635954082893</v>
      </c>
      <c r="L180" s="7">
        <v>126.57</v>
      </c>
      <c r="M180" s="7">
        <v>101.41</v>
      </c>
      <c r="N180" s="7">
        <v>0.67</v>
      </c>
      <c r="O180" s="7">
        <v>0.18</v>
      </c>
      <c r="P180" s="6">
        <f t="shared" si="43"/>
        <v>2.922019974490496</v>
      </c>
      <c r="Q180" s="7">
        <v>4.04</v>
      </c>
      <c r="R180" s="7">
        <v>1.02</v>
      </c>
      <c r="S180" s="7">
        <v>1.38</v>
      </c>
      <c r="T180" s="7">
        <v>2.3199999999999998</v>
      </c>
      <c r="U180" s="7">
        <v>0.68</v>
      </c>
      <c r="V180" s="7">
        <v>57.31</v>
      </c>
      <c r="X180" s="23">
        <f t="shared" si="33"/>
        <v>127</v>
      </c>
      <c r="Y180" s="23">
        <f t="shared" si="34"/>
        <v>318</v>
      </c>
      <c r="Z180" s="23">
        <f t="shared" si="35"/>
        <v>337</v>
      </c>
      <c r="AA180" s="23">
        <f t="shared" si="36"/>
        <v>39</v>
      </c>
      <c r="AB180" s="23">
        <f t="shared" si="37"/>
        <v>35</v>
      </c>
      <c r="AC180" s="24">
        <f t="shared" si="38"/>
        <v>171.2</v>
      </c>
      <c r="AD180" s="23">
        <f t="shared" si="39"/>
        <v>171</v>
      </c>
    </row>
    <row r="181" spans="1:30" x14ac:dyDescent="0.25">
      <c r="A181" t="s">
        <v>277</v>
      </c>
      <c r="B181">
        <v>67269</v>
      </c>
      <c r="C181" s="1">
        <v>26786</v>
      </c>
      <c r="D181" s="7">
        <v>285.95999999999998</v>
      </c>
      <c r="E181" s="7">
        <v>230.81</v>
      </c>
      <c r="F181" s="4">
        <f t="shared" si="41"/>
        <v>0.90681072737796642</v>
      </c>
      <c r="G181" s="7">
        <v>0.47</v>
      </c>
      <c r="H181" s="7">
        <v>255.63</v>
      </c>
      <c r="I181" s="7">
        <v>30.54</v>
      </c>
      <c r="J181" s="7">
        <v>10.68</v>
      </c>
      <c r="K181" s="4">
        <f t="shared" si="32"/>
        <v>0.39288190606038148</v>
      </c>
      <c r="L181" s="7">
        <v>51.83</v>
      </c>
      <c r="M181" s="7">
        <v>90.29</v>
      </c>
      <c r="N181" s="7">
        <v>0.2</v>
      </c>
      <c r="O181" s="7">
        <v>0.28999999999999998</v>
      </c>
      <c r="P181" s="6">
        <f t="shared" si="43"/>
        <v>1.3547651933116605</v>
      </c>
      <c r="Q181" s="7">
        <v>4.62</v>
      </c>
      <c r="R181" s="7">
        <v>1.92</v>
      </c>
      <c r="S181" s="7">
        <v>0.26</v>
      </c>
      <c r="T181" s="7">
        <v>4</v>
      </c>
      <c r="U181" s="7">
        <v>0.48</v>
      </c>
      <c r="V181" s="7">
        <v>80.040000000000006</v>
      </c>
      <c r="X181" s="23">
        <f t="shared" si="33"/>
        <v>193</v>
      </c>
      <c r="Y181" s="23">
        <f t="shared" si="34"/>
        <v>71</v>
      </c>
      <c r="Z181" s="23">
        <f t="shared" si="35"/>
        <v>264</v>
      </c>
      <c r="AA181" s="23">
        <f t="shared" si="36"/>
        <v>241</v>
      </c>
      <c r="AB181" s="23">
        <f t="shared" si="37"/>
        <v>89</v>
      </c>
      <c r="AC181" s="24">
        <f t="shared" si="38"/>
        <v>171.6</v>
      </c>
      <c r="AD181" s="23">
        <f t="shared" si="39"/>
        <v>172</v>
      </c>
    </row>
    <row r="182" spans="1:30" x14ac:dyDescent="0.25">
      <c r="A182" t="s">
        <v>25</v>
      </c>
      <c r="B182">
        <v>23940</v>
      </c>
      <c r="C182">
        <v>221</v>
      </c>
      <c r="D182" s="7">
        <v>1.1200000000000001</v>
      </c>
      <c r="E182" s="7">
        <v>0.73</v>
      </c>
      <c r="F182" s="4">
        <v>0</v>
      </c>
      <c r="G182" s="7">
        <v>0</v>
      </c>
      <c r="H182" s="7">
        <v>0.9</v>
      </c>
      <c r="I182" s="7">
        <v>0.21</v>
      </c>
      <c r="J182" s="7">
        <v>18.63</v>
      </c>
      <c r="K182" s="5">
        <f t="shared" si="32"/>
        <v>0</v>
      </c>
      <c r="L182" s="7">
        <v>0</v>
      </c>
      <c r="M182" s="7">
        <v>80.94</v>
      </c>
      <c r="N182" s="7">
        <v>0</v>
      </c>
      <c r="O182" s="7">
        <v>0</v>
      </c>
      <c r="P182" s="6">
        <v>2</v>
      </c>
      <c r="Q182" s="7">
        <v>8.01</v>
      </c>
      <c r="R182" s="7">
        <v>1.61</v>
      </c>
      <c r="S182" s="7">
        <v>0.22</v>
      </c>
      <c r="T182" s="7">
        <v>5.36</v>
      </c>
      <c r="U182" s="7">
        <v>0.7</v>
      </c>
      <c r="V182" s="7">
        <v>84.89</v>
      </c>
      <c r="X182" s="23">
        <f t="shared" si="33"/>
        <v>121</v>
      </c>
      <c r="Y182" s="23">
        <f t="shared" si="34"/>
        <v>9</v>
      </c>
      <c r="Z182" s="23">
        <f t="shared" si="35"/>
        <v>314</v>
      </c>
      <c r="AA182" s="23">
        <f t="shared" si="36"/>
        <v>283</v>
      </c>
      <c r="AB182" s="23">
        <f t="shared" si="37"/>
        <v>136</v>
      </c>
      <c r="AC182" s="24">
        <f t="shared" si="38"/>
        <v>172.6</v>
      </c>
      <c r="AD182" s="23">
        <f t="shared" si="39"/>
        <v>173</v>
      </c>
    </row>
    <row r="183" spans="1:30" x14ac:dyDescent="0.25">
      <c r="A183" t="s">
        <v>216</v>
      </c>
      <c r="B183">
        <v>21997</v>
      </c>
      <c r="C183">
        <v>707</v>
      </c>
      <c r="D183" s="7">
        <v>8.5299999999999994</v>
      </c>
      <c r="E183" s="7">
        <v>3.26</v>
      </c>
      <c r="F183" s="4">
        <f>G183/(L183/100)</f>
        <v>2.6869682042095833E-2</v>
      </c>
      <c r="G183" s="7">
        <v>0.03</v>
      </c>
      <c r="H183" s="7">
        <v>7.21</v>
      </c>
      <c r="I183" s="7">
        <v>1.32</v>
      </c>
      <c r="J183" s="7">
        <v>15.52</v>
      </c>
      <c r="K183" s="4">
        <f t="shared" si="32"/>
        <v>0.82422337552441205</v>
      </c>
      <c r="L183" s="7">
        <v>111.65</v>
      </c>
      <c r="M183" s="7">
        <v>45.28</v>
      </c>
      <c r="N183" s="7">
        <v>0.94</v>
      </c>
      <c r="O183" s="7">
        <v>-0.08</v>
      </c>
      <c r="P183" s="6">
        <v>3</v>
      </c>
      <c r="Q183" s="7">
        <v>5.29</v>
      </c>
      <c r="R183" s="7">
        <v>2.0099999999999998</v>
      </c>
      <c r="S183" s="7">
        <v>0.27</v>
      </c>
      <c r="T183" s="7">
        <v>2.98</v>
      </c>
      <c r="U183" s="7">
        <v>0.92</v>
      </c>
      <c r="V183" s="7">
        <v>63.21</v>
      </c>
      <c r="X183" s="23">
        <f t="shared" si="33"/>
        <v>65</v>
      </c>
      <c r="Y183" s="23">
        <f t="shared" si="34"/>
        <v>218</v>
      </c>
      <c r="Z183" s="23">
        <f t="shared" si="35"/>
        <v>232</v>
      </c>
      <c r="AA183" s="23">
        <f t="shared" si="36"/>
        <v>67</v>
      </c>
      <c r="AB183" s="23">
        <f t="shared" si="37"/>
        <v>281</v>
      </c>
      <c r="AC183" s="24">
        <f t="shared" si="38"/>
        <v>172.6</v>
      </c>
      <c r="AD183" s="23">
        <f t="shared" si="39"/>
        <v>173</v>
      </c>
    </row>
    <row r="184" spans="1:30" x14ac:dyDescent="0.25">
      <c r="A184" t="s">
        <v>53</v>
      </c>
      <c r="B184">
        <v>13305</v>
      </c>
      <c r="C184" s="1">
        <v>3265</v>
      </c>
      <c r="D184" s="7">
        <v>29.95</v>
      </c>
      <c r="E184" s="7">
        <v>9.7799999999999994</v>
      </c>
      <c r="F184" s="4">
        <f>G184/(L184/100)</f>
        <v>0.10309278350515465</v>
      </c>
      <c r="G184" s="7">
        <v>0.01</v>
      </c>
      <c r="H184" s="7">
        <v>24.11</v>
      </c>
      <c r="I184" s="7">
        <v>5.82</v>
      </c>
      <c r="J184" s="7">
        <v>19.440000000000001</v>
      </c>
      <c r="K184" s="5">
        <f t="shared" si="32"/>
        <v>1.0541184407480026</v>
      </c>
      <c r="L184" s="7">
        <v>9.6999999999999993</v>
      </c>
      <c r="M184" s="7">
        <v>40.57</v>
      </c>
      <c r="N184" s="7">
        <v>7.0000000000000007E-2</v>
      </c>
      <c r="O184" s="7">
        <v>0.04</v>
      </c>
      <c r="P184" s="6">
        <v>5</v>
      </c>
      <c r="Q184" s="7">
        <v>4.21</v>
      </c>
      <c r="R184" s="7">
        <v>2.37</v>
      </c>
      <c r="S184" s="7">
        <v>0.16</v>
      </c>
      <c r="T184" s="7">
        <v>2.85</v>
      </c>
      <c r="U184" s="7">
        <v>0.92</v>
      </c>
      <c r="V184" s="7">
        <v>74.319999999999993</v>
      </c>
      <c r="X184" s="23">
        <f t="shared" si="33"/>
        <v>65</v>
      </c>
      <c r="Y184" s="23">
        <f t="shared" si="34"/>
        <v>250</v>
      </c>
      <c r="Z184" s="23">
        <f t="shared" si="35"/>
        <v>67</v>
      </c>
      <c r="AA184" s="23">
        <f t="shared" si="36"/>
        <v>188</v>
      </c>
      <c r="AB184" s="23">
        <f t="shared" si="37"/>
        <v>297</v>
      </c>
      <c r="AC184" s="24">
        <f t="shared" si="38"/>
        <v>173.4</v>
      </c>
      <c r="AD184" s="23">
        <f t="shared" si="39"/>
        <v>175</v>
      </c>
    </row>
    <row r="185" spans="1:30" x14ac:dyDescent="0.25">
      <c r="A185" t="s">
        <v>81</v>
      </c>
      <c r="B185">
        <v>24705</v>
      </c>
      <c r="C185" s="1">
        <v>5702</v>
      </c>
      <c r="D185" s="7">
        <v>68.849999999999994</v>
      </c>
      <c r="E185" s="7">
        <v>41.47</v>
      </c>
      <c r="F185" s="4">
        <f>G185/(L185/100)</f>
        <v>0.28076743097800655</v>
      </c>
      <c r="G185" s="7">
        <v>0.24</v>
      </c>
      <c r="H185" s="7">
        <v>60.61</v>
      </c>
      <c r="I185" s="7">
        <v>7.05</v>
      </c>
      <c r="J185" s="7">
        <v>10.23</v>
      </c>
      <c r="K185" s="5">
        <f t="shared" si="32"/>
        <v>0.6770374511164855</v>
      </c>
      <c r="L185" s="7">
        <v>85.48</v>
      </c>
      <c r="M185" s="7">
        <v>68.430000000000007</v>
      </c>
      <c r="N185" s="7">
        <v>0.59</v>
      </c>
      <c r="O185" s="7">
        <v>0.16</v>
      </c>
      <c r="P185" s="6">
        <f>K185/O185</f>
        <v>4.231484069478034</v>
      </c>
      <c r="Q185" s="7">
        <v>6.12</v>
      </c>
      <c r="R185" s="7">
        <v>2</v>
      </c>
      <c r="S185" s="7">
        <v>0.74</v>
      </c>
      <c r="T185" s="7">
        <v>4.0199999999999996</v>
      </c>
      <c r="U185" s="7">
        <v>0.63</v>
      </c>
      <c r="V185" s="7">
        <v>77.72</v>
      </c>
      <c r="X185" s="23">
        <f t="shared" si="33"/>
        <v>147</v>
      </c>
      <c r="Y185" s="23">
        <f t="shared" si="34"/>
        <v>65</v>
      </c>
      <c r="Z185" s="23">
        <f t="shared" si="35"/>
        <v>238</v>
      </c>
      <c r="AA185" s="23">
        <f t="shared" si="36"/>
        <v>224</v>
      </c>
      <c r="AB185" s="23">
        <f t="shared" si="37"/>
        <v>194</v>
      </c>
      <c r="AC185" s="24">
        <f t="shared" si="38"/>
        <v>173.6</v>
      </c>
      <c r="AD185" s="23">
        <f t="shared" si="39"/>
        <v>176</v>
      </c>
    </row>
    <row r="186" spans="1:30" x14ac:dyDescent="0.25">
      <c r="A186" t="s">
        <v>88</v>
      </c>
      <c r="B186">
        <v>10213</v>
      </c>
      <c r="C186" s="1">
        <v>2195</v>
      </c>
      <c r="D186" s="7">
        <v>21.55</v>
      </c>
      <c r="E186" s="7">
        <v>18.5</v>
      </c>
      <c r="F186" s="4">
        <f>G186/(L186/100)</f>
        <v>9.8437307739633328E-2</v>
      </c>
      <c r="G186" s="7">
        <v>0.16</v>
      </c>
      <c r="H186" s="7">
        <v>18.72</v>
      </c>
      <c r="I186" s="7">
        <v>2.11</v>
      </c>
      <c r="J186" s="7">
        <v>9.77</v>
      </c>
      <c r="K186" s="5">
        <f t="shared" si="32"/>
        <v>0.53209355534936931</v>
      </c>
      <c r="L186" s="7">
        <v>162.54</v>
      </c>
      <c r="M186" s="7">
        <v>98.83</v>
      </c>
      <c r="N186" s="7">
        <v>0.87</v>
      </c>
      <c r="O186" s="7">
        <v>0.57999999999999996</v>
      </c>
      <c r="P186" s="6">
        <f>K186/O186</f>
        <v>0.91740268163684369</v>
      </c>
      <c r="Q186" s="7">
        <v>5.59</v>
      </c>
      <c r="R186" s="7">
        <v>0.78</v>
      </c>
      <c r="S186" s="7">
        <v>0.48</v>
      </c>
      <c r="T186" s="7">
        <v>4.43</v>
      </c>
      <c r="U186" s="7">
        <v>0.43</v>
      </c>
      <c r="V186" s="7">
        <v>80.52</v>
      </c>
      <c r="X186" s="23">
        <f t="shared" si="33"/>
        <v>204</v>
      </c>
      <c r="Y186" s="23">
        <f t="shared" si="34"/>
        <v>34</v>
      </c>
      <c r="Z186" s="23">
        <f t="shared" si="35"/>
        <v>340</v>
      </c>
      <c r="AA186" s="23">
        <f t="shared" si="36"/>
        <v>249</v>
      </c>
      <c r="AB186" s="23">
        <f t="shared" si="37"/>
        <v>43</v>
      </c>
      <c r="AC186" s="24">
        <f t="shared" si="38"/>
        <v>174</v>
      </c>
      <c r="AD186" s="23">
        <f t="shared" si="39"/>
        <v>177</v>
      </c>
    </row>
    <row r="187" spans="1:30" x14ac:dyDescent="0.25">
      <c r="A187" t="s">
        <v>138</v>
      </c>
      <c r="B187">
        <v>15073</v>
      </c>
      <c r="C187" s="1">
        <v>1224</v>
      </c>
      <c r="D187" s="7">
        <v>8.7200000000000006</v>
      </c>
      <c r="E187" s="7">
        <v>3.26</v>
      </c>
      <c r="F187" s="4">
        <f>G187/(L187/100)</f>
        <v>2.8723251472066641E-2</v>
      </c>
      <c r="G187" s="7">
        <v>0.06</v>
      </c>
      <c r="H187" s="7">
        <v>7.56</v>
      </c>
      <c r="I187" s="7">
        <v>1.1399999999999999</v>
      </c>
      <c r="J187" s="7">
        <v>13.12</v>
      </c>
      <c r="K187" s="4">
        <f t="shared" si="32"/>
        <v>0.88108133349897677</v>
      </c>
      <c r="L187" s="7">
        <v>208.89</v>
      </c>
      <c r="M187" s="7">
        <v>43.12</v>
      </c>
      <c r="N187" s="7">
        <v>1.74</v>
      </c>
      <c r="O187" s="7">
        <v>0.03</v>
      </c>
      <c r="P187" s="6">
        <v>5</v>
      </c>
      <c r="Q187" s="7">
        <v>7.52</v>
      </c>
      <c r="R187" s="7">
        <v>2.15</v>
      </c>
      <c r="S187" s="7">
        <v>0.19</v>
      </c>
      <c r="T187" s="7">
        <v>4.03</v>
      </c>
      <c r="U187" s="7">
        <v>0.73</v>
      </c>
      <c r="V187" s="7">
        <v>79.959999999999994</v>
      </c>
      <c r="X187" s="23">
        <f t="shared" si="33"/>
        <v>115</v>
      </c>
      <c r="Y187" s="23">
        <f t="shared" si="34"/>
        <v>64</v>
      </c>
      <c r="Z187" s="23">
        <f t="shared" si="35"/>
        <v>169</v>
      </c>
      <c r="AA187" s="23">
        <f t="shared" si="36"/>
        <v>239</v>
      </c>
      <c r="AB187" s="23">
        <f t="shared" si="37"/>
        <v>288</v>
      </c>
      <c r="AC187" s="24">
        <f t="shared" si="38"/>
        <v>175</v>
      </c>
      <c r="AD187" s="23">
        <f t="shared" si="39"/>
        <v>178</v>
      </c>
    </row>
    <row r="188" spans="1:30" x14ac:dyDescent="0.25">
      <c r="A188" t="s">
        <v>301</v>
      </c>
      <c r="B188">
        <v>66305</v>
      </c>
      <c r="C188">
        <v>888</v>
      </c>
      <c r="D188" s="7">
        <v>2.98</v>
      </c>
      <c r="E188" s="7">
        <v>1.7</v>
      </c>
      <c r="F188" s="4">
        <v>0.02</v>
      </c>
      <c r="G188" s="7">
        <v>0</v>
      </c>
      <c r="H188" s="7">
        <v>2.31</v>
      </c>
      <c r="I188" s="7">
        <v>0.67</v>
      </c>
      <c r="J188" s="7">
        <v>22.43</v>
      </c>
      <c r="K188" s="4">
        <f t="shared" si="32"/>
        <v>1.1764705882352942</v>
      </c>
      <c r="L188" s="7">
        <v>11.31</v>
      </c>
      <c r="M188" s="7">
        <v>73.62</v>
      </c>
      <c r="N188" s="7">
        <v>0.18</v>
      </c>
      <c r="O188" s="7">
        <v>-0.1</v>
      </c>
      <c r="P188" s="6">
        <v>2</v>
      </c>
      <c r="Q188" s="7">
        <v>4.45</v>
      </c>
      <c r="R188" s="7">
        <v>1.28</v>
      </c>
      <c r="S188" s="7">
        <v>0.1</v>
      </c>
      <c r="T188" s="7">
        <v>2.91</v>
      </c>
      <c r="U188" s="7">
        <v>0.84</v>
      </c>
      <c r="V188" s="7">
        <v>62.41</v>
      </c>
      <c r="X188" s="23">
        <f t="shared" si="33"/>
        <v>81</v>
      </c>
      <c r="Y188" s="23">
        <f t="shared" si="34"/>
        <v>237</v>
      </c>
      <c r="Z188" s="23">
        <f t="shared" si="35"/>
        <v>334</v>
      </c>
      <c r="AA188" s="23">
        <f t="shared" si="36"/>
        <v>62</v>
      </c>
      <c r="AB188" s="23">
        <f t="shared" si="37"/>
        <v>167</v>
      </c>
      <c r="AC188" s="24">
        <f t="shared" si="38"/>
        <v>176.2</v>
      </c>
      <c r="AD188" s="23">
        <f t="shared" si="39"/>
        <v>179</v>
      </c>
    </row>
    <row r="189" spans="1:30" x14ac:dyDescent="0.25">
      <c r="A189" t="s">
        <v>198</v>
      </c>
      <c r="B189">
        <v>12334</v>
      </c>
      <c r="C189" s="1">
        <v>8578</v>
      </c>
      <c r="D189" s="7">
        <v>92.57</v>
      </c>
      <c r="E189" s="7">
        <v>77.569999999999993</v>
      </c>
      <c r="F189" s="4">
        <f t="shared" ref="F189:F201" si="44">G189/(L189/100)</f>
        <v>0.24354603019970775</v>
      </c>
      <c r="G189" s="7">
        <v>0.15</v>
      </c>
      <c r="H189" s="7">
        <v>80.540000000000006</v>
      </c>
      <c r="I189" s="7">
        <v>8.69</v>
      </c>
      <c r="J189" s="7">
        <v>9.39</v>
      </c>
      <c r="K189" s="4">
        <f t="shared" si="32"/>
        <v>0.31396935696752321</v>
      </c>
      <c r="L189" s="7">
        <v>61.59</v>
      </c>
      <c r="M189" s="7">
        <v>96.32</v>
      </c>
      <c r="N189" s="7">
        <v>0.19</v>
      </c>
      <c r="O189" s="7">
        <v>0.12</v>
      </c>
      <c r="P189" s="6">
        <f>K189/O189</f>
        <v>2.6164113080626934</v>
      </c>
      <c r="Q189" s="7">
        <v>4.5999999999999996</v>
      </c>
      <c r="R189" s="7">
        <v>1.58</v>
      </c>
      <c r="S189" s="7">
        <v>0.39</v>
      </c>
      <c r="T189" s="7">
        <v>3.89</v>
      </c>
      <c r="U189" s="7">
        <v>0.5</v>
      </c>
      <c r="V189" s="7">
        <v>81.73</v>
      </c>
      <c r="X189" s="23">
        <f t="shared" si="33"/>
        <v>182</v>
      </c>
      <c r="Y189" s="23">
        <f t="shared" si="34"/>
        <v>78</v>
      </c>
      <c r="Z189" s="23">
        <f t="shared" si="35"/>
        <v>318</v>
      </c>
      <c r="AA189" s="23">
        <f t="shared" si="36"/>
        <v>257</v>
      </c>
      <c r="AB189" s="23">
        <f t="shared" si="37"/>
        <v>54</v>
      </c>
      <c r="AC189" s="24">
        <f t="shared" si="38"/>
        <v>177.8</v>
      </c>
      <c r="AD189" s="23">
        <f t="shared" si="39"/>
        <v>180</v>
      </c>
    </row>
    <row r="190" spans="1:30" x14ac:dyDescent="0.25">
      <c r="A190" t="s">
        <v>54</v>
      </c>
      <c r="B190">
        <v>13602</v>
      </c>
      <c r="C190" s="1">
        <v>1933</v>
      </c>
      <c r="D190" s="7">
        <v>24.38</v>
      </c>
      <c r="E190" s="7">
        <v>15.62</v>
      </c>
      <c r="F190" s="4">
        <f t="shared" si="44"/>
        <v>0.11422044545973729</v>
      </c>
      <c r="G190" s="7">
        <v>0.06</v>
      </c>
      <c r="H190" s="7">
        <v>21.93</v>
      </c>
      <c r="I190" s="7">
        <v>2.39</v>
      </c>
      <c r="J190" s="7">
        <v>9.82</v>
      </c>
      <c r="K190" s="5">
        <f t="shared" si="32"/>
        <v>0.73124484929409284</v>
      </c>
      <c r="L190" s="7">
        <v>52.53</v>
      </c>
      <c r="M190" s="7">
        <v>71.209999999999994</v>
      </c>
      <c r="N190" s="7">
        <v>0.36</v>
      </c>
      <c r="O190" s="7">
        <v>-0.01</v>
      </c>
      <c r="P190" s="6">
        <v>5</v>
      </c>
      <c r="Q190" s="7">
        <v>4.7300000000000004</v>
      </c>
      <c r="R190" s="7">
        <v>2.21</v>
      </c>
      <c r="S190" s="7">
        <v>0.97</v>
      </c>
      <c r="T190" s="7">
        <v>2.9</v>
      </c>
      <c r="U190" s="7">
        <v>0.43</v>
      </c>
      <c r="V190" s="7">
        <v>70.34</v>
      </c>
      <c r="X190" s="23">
        <f t="shared" si="33"/>
        <v>204</v>
      </c>
      <c r="Y190" s="23">
        <f t="shared" si="34"/>
        <v>240</v>
      </c>
      <c r="Z190" s="23">
        <f t="shared" si="35"/>
        <v>131</v>
      </c>
      <c r="AA190" s="23">
        <f t="shared" si="36"/>
        <v>134</v>
      </c>
      <c r="AB190" s="23">
        <f t="shared" si="37"/>
        <v>184</v>
      </c>
      <c r="AC190" s="24">
        <f t="shared" si="38"/>
        <v>178.6</v>
      </c>
      <c r="AD190" s="23">
        <f t="shared" si="39"/>
        <v>181</v>
      </c>
    </row>
    <row r="191" spans="1:30" x14ac:dyDescent="0.25">
      <c r="A191" t="s">
        <v>260</v>
      </c>
      <c r="B191">
        <v>24868</v>
      </c>
      <c r="C191" s="1">
        <v>1137</v>
      </c>
      <c r="D191" s="7">
        <v>18.53</v>
      </c>
      <c r="E191" s="7">
        <v>15.05</v>
      </c>
      <c r="F191" s="4">
        <f t="shared" si="44"/>
        <v>2.3962857570765314E-2</v>
      </c>
      <c r="G191" s="7">
        <v>0.08</v>
      </c>
      <c r="H191" s="7">
        <v>16.38</v>
      </c>
      <c r="I191" s="7">
        <v>2.13</v>
      </c>
      <c r="J191" s="7">
        <v>11.48</v>
      </c>
      <c r="K191" s="4">
        <f t="shared" si="32"/>
        <v>0.15922164498847385</v>
      </c>
      <c r="L191" s="7">
        <v>333.85</v>
      </c>
      <c r="M191" s="7">
        <v>91.84</v>
      </c>
      <c r="N191" s="7">
        <v>0.55000000000000004</v>
      </c>
      <c r="O191" s="7">
        <v>0.01</v>
      </c>
      <c r="P191" s="6">
        <v>5</v>
      </c>
      <c r="Q191" s="7">
        <v>5.01</v>
      </c>
      <c r="R191" s="7">
        <v>0.57999999999999996</v>
      </c>
      <c r="S191" s="7">
        <v>0.95</v>
      </c>
      <c r="T191" s="7">
        <v>3.64</v>
      </c>
      <c r="U191" s="7">
        <v>0.54</v>
      </c>
      <c r="V191" s="7">
        <v>73.8</v>
      </c>
      <c r="X191" s="23">
        <f t="shared" si="33"/>
        <v>174</v>
      </c>
      <c r="Y191" s="23">
        <f t="shared" si="34"/>
        <v>107</v>
      </c>
      <c r="Z191" s="23">
        <f t="shared" si="35"/>
        <v>346</v>
      </c>
      <c r="AA191" s="23">
        <f t="shared" si="36"/>
        <v>181</v>
      </c>
      <c r="AB191" s="23">
        <f t="shared" si="37"/>
        <v>85</v>
      </c>
      <c r="AC191" s="24">
        <f t="shared" si="38"/>
        <v>178.6</v>
      </c>
      <c r="AD191" s="23">
        <f t="shared" si="39"/>
        <v>181</v>
      </c>
    </row>
    <row r="192" spans="1:30" x14ac:dyDescent="0.25">
      <c r="A192" t="s">
        <v>263</v>
      </c>
      <c r="B192">
        <v>24523</v>
      </c>
      <c r="C192" s="1">
        <v>4758</v>
      </c>
      <c r="D192" s="7">
        <v>54.75</v>
      </c>
      <c r="E192" s="7">
        <v>22.75</v>
      </c>
      <c r="F192" s="4">
        <f t="shared" si="44"/>
        <v>0.17241379310344829</v>
      </c>
      <c r="G192" s="7">
        <v>0.03</v>
      </c>
      <c r="H192" s="7">
        <v>49.3</v>
      </c>
      <c r="I192" s="7">
        <v>5.19</v>
      </c>
      <c r="J192" s="7">
        <v>9.48</v>
      </c>
      <c r="K192" s="4">
        <f t="shared" si="32"/>
        <v>0.75786282682834405</v>
      </c>
      <c r="L192" s="7">
        <v>17.399999999999999</v>
      </c>
      <c r="M192" s="7">
        <v>46.14</v>
      </c>
      <c r="N192" s="7">
        <v>0.12</v>
      </c>
      <c r="O192" s="7">
        <v>0.3</v>
      </c>
      <c r="P192" s="6">
        <f>K192/O192</f>
        <v>2.5262094227611471</v>
      </c>
      <c r="Q192" s="7">
        <v>4.26</v>
      </c>
      <c r="R192" s="7">
        <v>2.21</v>
      </c>
      <c r="S192" s="7">
        <v>0.15</v>
      </c>
      <c r="T192" s="7">
        <v>2.94</v>
      </c>
      <c r="U192" s="7">
        <v>0.83</v>
      </c>
      <c r="V192" s="7">
        <v>72.97</v>
      </c>
      <c r="X192" s="23">
        <f t="shared" si="33"/>
        <v>83</v>
      </c>
      <c r="Y192" s="23">
        <f t="shared" si="34"/>
        <v>232</v>
      </c>
      <c r="Z192" s="23">
        <f t="shared" si="35"/>
        <v>131</v>
      </c>
      <c r="AA192" s="23">
        <f t="shared" si="36"/>
        <v>168</v>
      </c>
      <c r="AB192" s="23">
        <f t="shared" si="37"/>
        <v>279</v>
      </c>
      <c r="AC192" s="24">
        <f t="shared" si="38"/>
        <v>178.6</v>
      </c>
      <c r="AD192" s="23">
        <f t="shared" si="39"/>
        <v>181</v>
      </c>
    </row>
    <row r="193" spans="1:30" x14ac:dyDescent="0.25">
      <c r="A193" t="s">
        <v>327</v>
      </c>
      <c r="B193">
        <v>9500</v>
      </c>
      <c r="C193" s="1">
        <v>20913</v>
      </c>
      <c r="D193" s="7">
        <v>272.62</v>
      </c>
      <c r="E193" s="7">
        <v>166.19</v>
      </c>
      <c r="F193" s="4">
        <f t="shared" si="44"/>
        <v>1.0627116664720309</v>
      </c>
      <c r="G193" s="7">
        <v>0.91</v>
      </c>
      <c r="H193" s="7">
        <v>241.43</v>
      </c>
      <c r="I193" s="7">
        <v>28.8</v>
      </c>
      <c r="J193" s="7">
        <v>10.56</v>
      </c>
      <c r="K193" s="4">
        <f t="shared" si="32"/>
        <v>0.6394558435959028</v>
      </c>
      <c r="L193" s="7">
        <v>85.63</v>
      </c>
      <c r="M193" s="7">
        <v>68.84</v>
      </c>
      <c r="N193" s="7">
        <v>0.55000000000000004</v>
      </c>
      <c r="O193" s="7">
        <v>0.14000000000000001</v>
      </c>
      <c r="P193" s="6">
        <f>K193/O193</f>
        <v>4.5675417399707339</v>
      </c>
      <c r="Q193" s="7">
        <v>4.8</v>
      </c>
      <c r="R193" s="7">
        <v>2</v>
      </c>
      <c r="S193" s="7">
        <v>1.01</v>
      </c>
      <c r="T193" s="7">
        <v>2.81</v>
      </c>
      <c r="U193" s="7">
        <v>0.67</v>
      </c>
      <c r="V193" s="7">
        <v>65.180000000000007</v>
      </c>
      <c r="X193" s="23">
        <f t="shared" si="33"/>
        <v>131</v>
      </c>
      <c r="Y193" s="23">
        <f t="shared" si="34"/>
        <v>253</v>
      </c>
      <c r="Z193" s="23">
        <f t="shared" si="35"/>
        <v>238</v>
      </c>
      <c r="AA193" s="23">
        <f t="shared" si="36"/>
        <v>82</v>
      </c>
      <c r="AB193" s="23">
        <f t="shared" si="37"/>
        <v>191</v>
      </c>
      <c r="AC193" s="24">
        <f t="shared" si="38"/>
        <v>179</v>
      </c>
      <c r="AD193" s="23">
        <f t="shared" si="39"/>
        <v>184</v>
      </c>
    </row>
    <row r="194" spans="1:30" x14ac:dyDescent="0.25">
      <c r="A194" t="s">
        <v>245</v>
      </c>
      <c r="B194">
        <v>23803</v>
      </c>
      <c r="C194" s="1">
        <v>1766</v>
      </c>
      <c r="D194" s="7">
        <v>24.24</v>
      </c>
      <c r="E194" s="7">
        <v>21.41</v>
      </c>
      <c r="F194" s="4">
        <f t="shared" si="44"/>
        <v>0.11841326228537596</v>
      </c>
      <c r="G194" s="7">
        <v>0.02</v>
      </c>
      <c r="H194" s="7">
        <v>17.64</v>
      </c>
      <c r="I194" s="7">
        <v>2.2599999999999998</v>
      </c>
      <c r="J194" s="7">
        <v>9.33</v>
      </c>
      <c r="K194" s="4">
        <f t="shared" si="32"/>
        <v>0.55307455527966354</v>
      </c>
      <c r="L194" s="7">
        <v>16.89</v>
      </c>
      <c r="M194" s="7">
        <v>121.38</v>
      </c>
      <c r="N194" s="7">
        <v>7.0000000000000007E-2</v>
      </c>
      <c r="O194" s="7">
        <v>0</v>
      </c>
      <c r="P194" s="6">
        <v>2</v>
      </c>
      <c r="Q194" s="7">
        <v>3.97</v>
      </c>
      <c r="R194" s="7">
        <v>0</v>
      </c>
      <c r="S194" s="7">
        <v>1.81</v>
      </c>
      <c r="T194" s="7">
        <v>1.69</v>
      </c>
      <c r="U194" s="7">
        <v>0.51</v>
      </c>
      <c r="V194" s="7">
        <v>49.16</v>
      </c>
      <c r="X194" s="23">
        <f t="shared" si="33"/>
        <v>181</v>
      </c>
      <c r="Y194" s="23">
        <f t="shared" si="34"/>
        <v>348</v>
      </c>
      <c r="Z194" s="23">
        <f t="shared" si="35"/>
        <v>353</v>
      </c>
      <c r="AA194" s="23">
        <f t="shared" si="36"/>
        <v>14</v>
      </c>
      <c r="AB194" s="23">
        <f t="shared" si="37"/>
        <v>1</v>
      </c>
      <c r="AC194" s="24">
        <f t="shared" si="38"/>
        <v>179.4</v>
      </c>
      <c r="AD194" s="23">
        <f t="shared" si="39"/>
        <v>185</v>
      </c>
    </row>
    <row r="195" spans="1:30" x14ac:dyDescent="0.25">
      <c r="A195" t="s">
        <v>281</v>
      </c>
      <c r="B195">
        <v>24714</v>
      </c>
      <c r="C195" s="1">
        <v>2482</v>
      </c>
      <c r="D195" s="7">
        <v>12.32</v>
      </c>
      <c r="E195" s="7">
        <v>7.15</v>
      </c>
      <c r="F195" s="4">
        <f t="shared" si="44"/>
        <v>5.7681215150932511E-2</v>
      </c>
      <c r="G195" s="7">
        <v>0.12</v>
      </c>
      <c r="H195" s="7">
        <v>11.39</v>
      </c>
      <c r="I195" s="7">
        <v>0.84</v>
      </c>
      <c r="J195" s="7">
        <v>6.83</v>
      </c>
      <c r="K195" s="4">
        <f t="shared" si="32"/>
        <v>0.80673028183122397</v>
      </c>
      <c r="L195" s="7">
        <v>208.04</v>
      </c>
      <c r="M195" s="7">
        <v>62.77</v>
      </c>
      <c r="N195" s="7">
        <v>1.67</v>
      </c>
      <c r="O195" s="7">
        <v>0.68</v>
      </c>
      <c r="P195" s="6">
        <f>K195/O195</f>
        <v>1.1863680615165058</v>
      </c>
      <c r="Q195" s="7">
        <v>8.43</v>
      </c>
      <c r="R195" s="7">
        <v>2.14</v>
      </c>
      <c r="S195" s="7">
        <v>0.28000000000000003</v>
      </c>
      <c r="T195" s="7">
        <v>6.32</v>
      </c>
      <c r="U195" s="7">
        <v>0.34</v>
      </c>
      <c r="V195" s="7">
        <v>83.69</v>
      </c>
      <c r="X195" s="23">
        <f t="shared" si="33"/>
        <v>237</v>
      </c>
      <c r="Y195" s="23">
        <f t="shared" si="34"/>
        <v>3</v>
      </c>
      <c r="Z195" s="23">
        <f t="shared" si="35"/>
        <v>176</v>
      </c>
      <c r="AA195" s="23">
        <f t="shared" si="36"/>
        <v>273</v>
      </c>
      <c r="AB195" s="23">
        <f t="shared" si="37"/>
        <v>217</v>
      </c>
      <c r="AC195" s="24">
        <f t="shared" si="38"/>
        <v>181.2</v>
      </c>
      <c r="AD195" s="23">
        <f t="shared" si="39"/>
        <v>186</v>
      </c>
    </row>
    <row r="196" spans="1:30" x14ac:dyDescent="0.25">
      <c r="A196" t="s">
        <v>266</v>
      </c>
      <c r="B196">
        <v>60780</v>
      </c>
      <c r="C196" s="1">
        <v>2932</v>
      </c>
      <c r="D196" s="7">
        <v>58.74</v>
      </c>
      <c r="E196" s="7">
        <v>11.05</v>
      </c>
      <c r="F196" s="4">
        <f t="shared" si="44"/>
        <v>3.4447123665173961E-2</v>
      </c>
      <c r="G196" s="7">
        <v>0.01</v>
      </c>
      <c r="H196" s="7">
        <v>45.03</v>
      </c>
      <c r="I196" s="7">
        <v>13.51</v>
      </c>
      <c r="J196" s="7">
        <v>23</v>
      </c>
      <c r="K196" s="4">
        <f t="shared" si="32"/>
        <v>0.31173867570293173</v>
      </c>
      <c r="L196" s="7">
        <v>29.03</v>
      </c>
      <c r="M196" s="7">
        <v>24.54</v>
      </c>
      <c r="N196" s="7">
        <v>0.1</v>
      </c>
      <c r="O196" s="7">
        <v>0.35</v>
      </c>
      <c r="P196" s="6">
        <f>K196/O196</f>
        <v>0.89068193057980505</v>
      </c>
      <c r="Q196" s="7">
        <v>5.4</v>
      </c>
      <c r="R196" s="7">
        <v>2.0499999999999998</v>
      </c>
      <c r="S196" s="7">
        <v>0.98</v>
      </c>
      <c r="T196" s="7">
        <v>1.7</v>
      </c>
      <c r="U196" s="7">
        <v>2.46</v>
      </c>
      <c r="V196" s="7">
        <v>36.54</v>
      </c>
      <c r="X196" s="23">
        <f t="shared" si="33"/>
        <v>3</v>
      </c>
      <c r="Y196" s="23">
        <f t="shared" si="34"/>
        <v>346</v>
      </c>
      <c r="Z196" s="23">
        <f t="shared" si="35"/>
        <v>212</v>
      </c>
      <c r="AA196" s="23">
        <f t="shared" si="36"/>
        <v>3</v>
      </c>
      <c r="AB196" s="23">
        <f t="shared" si="37"/>
        <v>343</v>
      </c>
      <c r="AC196" s="24">
        <f t="shared" si="38"/>
        <v>181.4</v>
      </c>
      <c r="AD196" s="23">
        <f t="shared" si="39"/>
        <v>187</v>
      </c>
    </row>
    <row r="197" spans="1:30" x14ac:dyDescent="0.25">
      <c r="A197" t="s">
        <v>332</v>
      </c>
      <c r="B197">
        <v>67993</v>
      </c>
      <c r="C197" s="1">
        <v>28105</v>
      </c>
      <c r="D197" s="7">
        <v>251.79</v>
      </c>
      <c r="E197" s="7">
        <v>184.9</v>
      </c>
      <c r="F197" s="4">
        <f t="shared" si="44"/>
        <v>0.8722466960352423</v>
      </c>
      <c r="G197" s="7">
        <v>0.99</v>
      </c>
      <c r="H197" s="7">
        <v>224.56</v>
      </c>
      <c r="I197" s="7">
        <v>23.91</v>
      </c>
      <c r="J197" s="7">
        <v>9.5</v>
      </c>
      <c r="K197" s="4">
        <f t="shared" si="32"/>
        <v>0.4717396949893144</v>
      </c>
      <c r="L197" s="7">
        <v>113.5</v>
      </c>
      <c r="M197" s="7">
        <v>82.34</v>
      </c>
      <c r="N197" s="7">
        <v>0.54</v>
      </c>
      <c r="O197" s="7">
        <v>0.28000000000000003</v>
      </c>
      <c r="P197" s="6">
        <f>K197/O197</f>
        <v>1.684784624961837</v>
      </c>
      <c r="Q197" s="7">
        <v>5.5</v>
      </c>
      <c r="R197" s="7">
        <v>1.87</v>
      </c>
      <c r="S197" s="7">
        <v>0.45</v>
      </c>
      <c r="T197" s="7">
        <v>4.3499999999999996</v>
      </c>
      <c r="U197" s="7">
        <v>0.5</v>
      </c>
      <c r="V197" s="7">
        <v>84.46</v>
      </c>
      <c r="X197" s="23">
        <f t="shared" si="33"/>
        <v>182</v>
      </c>
      <c r="Y197" s="23">
        <f t="shared" si="34"/>
        <v>41</v>
      </c>
      <c r="Z197" s="23">
        <f t="shared" si="35"/>
        <v>276</v>
      </c>
      <c r="AA197" s="23">
        <f t="shared" si="36"/>
        <v>278</v>
      </c>
      <c r="AB197" s="23">
        <f t="shared" si="37"/>
        <v>130</v>
      </c>
      <c r="AC197" s="24">
        <f t="shared" si="38"/>
        <v>181.4</v>
      </c>
      <c r="AD197" s="23">
        <f t="shared" si="39"/>
        <v>187</v>
      </c>
    </row>
    <row r="198" spans="1:30" x14ac:dyDescent="0.25">
      <c r="A198" t="s">
        <v>167</v>
      </c>
      <c r="B198">
        <v>67541</v>
      </c>
      <c r="C198" s="1">
        <v>27772</v>
      </c>
      <c r="D198" s="7">
        <v>669.27</v>
      </c>
      <c r="E198" s="7">
        <v>463.55</v>
      </c>
      <c r="F198" s="4">
        <f t="shared" si="44"/>
        <v>2.5420984455958555</v>
      </c>
      <c r="G198" s="7">
        <v>3.14</v>
      </c>
      <c r="H198" s="7">
        <v>474.96</v>
      </c>
      <c r="I198" s="7">
        <v>102.01</v>
      </c>
      <c r="J198" s="7">
        <v>15.24</v>
      </c>
      <c r="K198" s="4">
        <f t="shared" si="32"/>
        <v>0.54839789571693576</v>
      </c>
      <c r="L198" s="7">
        <v>123.52</v>
      </c>
      <c r="M198" s="7">
        <v>97.6</v>
      </c>
      <c r="N198" s="7">
        <v>0.68</v>
      </c>
      <c r="O198" s="7">
        <v>0.2</v>
      </c>
      <c r="P198" s="6">
        <f>K198/O198</f>
        <v>2.7419894785846788</v>
      </c>
      <c r="Q198" s="7">
        <v>4.25</v>
      </c>
      <c r="R198" s="7">
        <v>2.2799999999999998</v>
      </c>
      <c r="S198" s="7">
        <v>1.18</v>
      </c>
      <c r="T198" s="7">
        <v>2.56</v>
      </c>
      <c r="U198" s="7">
        <v>0.08</v>
      </c>
      <c r="V198" s="7">
        <v>73.38</v>
      </c>
      <c r="X198" s="23">
        <f t="shared" si="33"/>
        <v>298</v>
      </c>
      <c r="Y198" s="23">
        <f t="shared" si="34"/>
        <v>291</v>
      </c>
      <c r="Z198" s="23">
        <f t="shared" si="35"/>
        <v>96</v>
      </c>
      <c r="AA198" s="23">
        <f t="shared" si="36"/>
        <v>174</v>
      </c>
      <c r="AB198" s="23">
        <f t="shared" si="37"/>
        <v>49</v>
      </c>
      <c r="AC198" s="24">
        <f t="shared" si="38"/>
        <v>181.6</v>
      </c>
      <c r="AD198" s="23">
        <f t="shared" si="39"/>
        <v>189</v>
      </c>
    </row>
    <row r="199" spans="1:30" x14ac:dyDescent="0.25">
      <c r="A199" t="s">
        <v>169</v>
      </c>
      <c r="B199">
        <v>67767</v>
      </c>
      <c r="C199" s="1">
        <v>1719</v>
      </c>
      <c r="D199" s="7">
        <v>17.7</v>
      </c>
      <c r="E199" s="7">
        <v>10.64</v>
      </c>
      <c r="F199" s="4">
        <f t="shared" si="44"/>
        <v>6.5832784726793936E-2</v>
      </c>
      <c r="G199" s="7">
        <v>0.06</v>
      </c>
      <c r="H199" s="7">
        <v>14.45</v>
      </c>
      <c r="I199" s="7">
        <v>3.16</v>
      </c>
      <c r="J199" s="7">
        <v>17.829999999999998</v>
      </c>
      <c r="K199" s="4">
        <f t="shared" si="32"/>
        <v>0.61872917976310082</v>
      </c>
      <c r="L199" s="7">
        <v>91.14</v>
      </c>
      <c r="M199" s="7">
        <v>73.61</v>
      </c>
      <c r="N199" s="7">
        <v>0.53</v>
      </c>
      <c r="O199" s="7">
        <v>-0.13</v>
      </c>
      <c r="P199" s="6">
        <v>5</v>
      </c>
      <c r="Q199" s="7">
        <v>5.01</v>
      </c>
      <c r="R199" s="7">
        <v>2.29</v>
      </c>
      <c r="S199" s="7">
        <v>0.48</v>
      </c>
      <c r="T199" s="7">
        <v>3.51</v>
      </c>
      <c r="U199" s="7">
        <v>0.33</v>
      </c>
      <c r="V199" s="7">
        <v>83.82</v>
      </c>
      <c r="X199" s="23">
        <f t="shared" si="33"/>
        <v>243</v>
      </c>
      <c r="Y199" s="23">
        <f t="shared" si="34"/>
        <v>129</v>
      </c>
      <c r="Z199" s="23">
        <f t="shared" si="35"/>
        <v>93</v>
      </c>
      <c r="AA199" s="23">
        <f t="shared" si="36"/>
        <v>276</v>
      </c>
      <c r="AB199" s="23">
        <f t="shared" si="37"/>
        <v>168</v>
      </c>
      <c r="AC199" s="24">
        <f t="shared" si="38"/>
        <v>181.8</v>
      </c>
      <c r="AD199" s="23">
        <f t="shared" si="39"/>
        <v>190</v>
      </c>
    </row>
    <row r="200" spans="1:30" x14ac:dyDescent="0.25">
      <c r="A200" t="s">
        <v>123</v>
      </c>
      <c r="B200">
        <v>67340</v>
      </c>
      <c r="C200" s="1">
        <v>2649</v>
      </c>
      <c r="D200" s="7">
        <v>37.08</v>
      </c>
      <c r="E200" s="7">
        <v>12.22</v>
      </c>
      <c r="F200" s="4">
        <f t="shared" si="44"/>
        <v>9.4475936423252208E-2</v>
      </c>
      <c r="G200" s="7">
        <v>0.17</v>
      </c>
      <c r="H200" s="7">
        <v>31.73</v>
      </c>
      <c r="I200" s="7">
        <v>5.32</v>
      </c>
      <c r="J200" s="7">
        <v>14.34</v>
      </c>
      <c r="K200" s="4">
        <f t="shared" si="32"/>
        <v>0.77312550264527169</v>
      </c>
      <c r="L200" s="7">
        <v>179.94</v>
      </c>
      <c r="M200" s="7">
        <v>38.5</v>
      </c>
      <c r="N200" s="7">
        <v>1.39</v>
      </c>
      <c r="O200" s="7">
        <v>-0.02</v>
      </c>
      <c r="P200" s="6">
        <v>5</v>
      </c>
      <c r="Q200" s="7">
        <v>4.32</v>
      </c>
      <c r="R200" s="7">
        <v>2.23</v>
      </c>
      <c r="S200" s="7">
        <v>0.34</v>
      </c>
      <c r="T200" s="7">
        <v>2.6</v>
      </c>
      <c r="U200" s="7">
        <v>0.77</v>
      </c>
      <c r="V200" s="7">
        <v>67.069999999999993</v>
      </c>
      <c r="X200" s="23">
        <f t="shared" si="33"/>
        <v>98</v>
      </c>
      <c r="Y200" s="23">
        <f t="shared" si="34"/>
        <v>286</v>
      </c>
      <c r="Z200" s="23">
        <f t="shared" si="35"/>
        <v>121</v>
      </c>
      <c r="AA200" s="23">
        <f t="shared" si="36"/>
        <v>98</v>
      </c>
      <c r="AB200" s="23">
        <f t="shared" si="37"/>
        <v>308</v>
      </c>
      <c r="AC200" s="24">
        <f t="shared" si="38"/>
        <v>182.2</v>
      </c>
      <c r="AD200" s="23">
        <f t="shared" si="39"/>
        <v>191</v>
      </c>
    </row>
    <row r="201" spans="1:30" x14ac:dyDescent="0.25">
      <c r="A201" t="s">
        <v>125</v>
      </c>
      <c r="B201">
        <v>14865</v>
      </c>
      <c r="C201" s="1">
        <v>1382</v>
      </c>
      <c r="D201" s="7">
        <v>9.83</v>
      </c>
      <c r="E201" s="7">
        <v>4.3</v>
      </c>
      <c r="F201" s="4">
        <f t="shared" si="44"/>
        <v>3.3392698130008898E-2</v>
      </c>
      <c r="G201" s="7">
        <v>0.06</v>
      </c>
      <c r="H201" s="7">
        <v>8.92</v>
      </c>
      <c r="I201" s="7">
        <v>0.86</v>
      </c>
      <c r="J201" s="7">
        <v>8.75</v>
      </c>
      <c r="K201" s="4">
        <f t="shared" si="32"/>
        <v>0.77657437511648608</v>
      </c>
      <c r="L201" s="7">
        <v>179.68</v>
      </c>
      <c r="M201" s="7">
        <v>48.2</v>
      </c>
      <c r="N201" s="7">
        <v>1.35</v>
      </c>
      <c r="O201" s="7">
        <v>0</v>
      </c>
      <c r="P201" s="6">
        <v>5</v>
      </c>
      <c r="Q201" s="7">
        <v>5.82</v>
      </c>
      <c r="R201" s="7">
        <v>2.0699999999999998</v>
      </c>
      <c r="S201" s="7">
        <v>0.16</v>
      </c>
      <c r="T201" s="7">
        <v>3.59</v>
      </c>
      <c r="U201" s="7">
        <v>0.76</v>
      </c>
      <c r="V201" s="7">
        <v>77.12</v>
      </c>
      <c r="X201" s="23">
        <f t="shared" si="33"/>
        <v>104</v>
      </c>
      <c r="Y201" s="23">
        <f t="shared" si="34"/>
        <v>118</v>
      </c>
      <c r="Z201" s="23">
        <f t="shared" si="35"/>
        <v>202</v>
      </c>
      <c r="AA201" s="23">
        <f t="shared" si="36"/>
        <v>218</v>
      </c>
      <c r="AB201" s="23">
        <f t="shared" si="37"/>
        <v>269</v>
      </c>
      <c r="AC201" s="24">
        <f t="shared" si="38"/>
        <v>182.2</v>
      </c>
      <c r="AD201" s="23">
        <f t="shared" si="39"/>
        <v>191</v>
      </c>
    </row>
    <row r="202" spans="1:30" x14ac:dyDescent="0.25">
      <c r="A202" t="s">
        <v>305</v>
      </c>
      <c r="B202">
        <v>17793</v>
      </c>
      <c r="C202" s="1">
        <v>1442</v>
      </c>
      <c r="D202" s="7">
        <v>5.26</v>
      </c>
      <c r="E202" s="7">
        <v>3.52</v>
      </c>
      <c r="F202" s="4">
        <v>7.0000000000000007E-2</v>
      </c>
      <c r="G202" s="7">
        <v>0</v>
      </c>
      <c r="H202" s="7">
        <v>4.5999999999999996</v>
      </c>
      <c r="I202" s="7">
        <v>0.65</v>
      </c>
      <c r="J202" s="7">
        <v>12.36</v>
      </c>
      <c r="K202" s="4">
        <f t="shared" ref="K202:K265" si="45">(F202/E202)*100</f>
        <v>1.988636363636364</v>
      </c>
      <c r="L202" s="7">
        <v>6.73</v>
      </c>
      <c r="M202" s="7">
        <v>76.47</v>
      </c>
      <c r="N202" s="7">
        <v>0.13</v>
      </c>
      <c r="O202" s="7">
        <v>1.05</v>
      </c>
      <c r="P202" s="6">
        <v>3</v>
      </c>
      <c r="Q202" s="7">
        <v>5.44</v>
      </c>
      <c r="R202" s="7">
        <v>2.16</v>
      </c>
      <c r="S202" s="7">
        <v>0.62</v>
      </c>
      <c r="T202" s="7">
        <v>3.82</v>
      </c>
      <c r="U202" s="7">
        <v>0.05</v>
      </c>
      <c r="V202" s="7">
        <v>75.87</v>
      </c>
      <c r="X202" s="23">
        <f t="shared" ref="X202:X265" si="46">RANK(U202,$U$10:$U$383)</f>
        <v>305</v>
      </c>
      <c r="Y202" s="23">
        <f t="shared" ref="Y202:Y265" si="47">RANK(T202,$T$10:$T$383)</f>
        <v>85</v>
      </c>
      <c r="Z202" s="23">
        <f t="shared" ref="Z202:Z265" si="48">RANK(R202,$R$10:$R$383)</f>
        <v>164</v>
      </c>
      <c r="AA202" s="23">
        <f t="shared" ref="AA202:AA265" si="49">RANK(V202,$V$10:$V$383,1)</f>
        <v>204</v>
      </c>
      <c r="AB202" s="23">
        <f t="shared" ref="AB202:AB265" si="50">RANK(M202,$M$10:$M$383)</f>
        <v>156</v>
      </c>
      <c r="AC202" s="24">
        <f t="shared" ref="AC202:AC265" si="51">AVERAGE(X202:AB202)</f>
        <v>182.8</v>
      </c>
      <c r="AD202" s="23">
        <f t="shared" ref="AD202:AD265" si="52">RANK(AC202,$AC$10:$AC$383,1)</f>
        <v>193</v>
      </c>
    </row>
    <row r="203" spans="1:30" x14ac:dyDescent="0.25">
      <c r="A203" t="s">
        <v>224</v>
      </c>
      <c r="B203">
        <v>13601</v>
      </c>
      <c r="C203" s="1">
        <v>9281</v>
      </c>
      <c r="D203" s="7">
        <v>153.76</v>
      </c>
      <c r="E203" s="7">
        <v>83.08</v>
      </c>
      <c r="F203" s="4">
        <f t="shared" ref="F203:F208" si="53">G203/(L203/100)</f>
        <v>0.40160642570281124</v>
      </c>
      <c r="G203" s="7">
        <v>0.02</v>
      </c>
      <c r="H203" s="7">
        <v>140.72</v>
      </c>
      <c r="I203" s="7">
        <v>13.24</v>
      </c>
      <c r="J203" s="7">
        <v>8.61</v>
      </c>
      <c r="K203" s="4">
        <f t="shared" si="45"/>
        <v>0.48339723844825616</v>
      </c>
      <c r="L203" s="7">
        <v>4.9800000000000004</v>
      </c>
      <c r="M203" s="7">
        <v>59.04</v>
      </c>
      <c r="N203" s="7">
        <v>0.02</v>
      </c>
      <c r="O203" s="7">
        <v>0.05</v>
      </c>
      <c r="P203" s="6">
        <f>K203/O203</f>
        <v>9.667944768965123</v>
      </c>
      <c r="Q203" s="7">
        <v>4.2300000000000004</v>
      </c>
      <c r="R203" s="7">
        <v>2.0099999999999998</v>
      </c>
      <c r="S203" s="7">
        <v>0.3</v>
      </c>
      <c r="T203" s="7">
        <v>2.96</v>
      </c>
      <c r="U203" s="7">
        <v>0.78</v>
      </c>
      <c r="V203" s="7">
        <v>69.709999999999994</v>
      </c>
      <c r="X203" s="23">
        <f t="shared" si="46"/>
        <v>94</v>
      </c>
      <c r="Y203" s="23">
        <f t="shared" si="47"/>
        <v>225</v>
      </c>
      <c r="Z203" s="23">
        <f t="shared" si="48"/>
        <v>232</v>
      </c>
      <c r="AA203" s="23">
        <f t="shared" si="49"/>
        <v>130</v>
      </c>
      <c r="AB203" s="23">
        <f t="shared" si="50"/>
        <v>235</v>
      </c>
      <c r="AC203" s="24">
        <f t="shared" si="51"/>
        <v>183.2</v>
      </c>
      <c r="AD203" s="23">
        <f t="shared" si="52"/>
        <v>194</v>
      </c>
    </row>
    <row r="204" spans="1:30" x14ac:dyDescent="0.25">
      <c r="A204" t="s">
        <v>57</v>
      </c>
      <c r="B204">
        <v>1049</v>
      </c>
      <c r="C204" s="1">
        <v>6663</v>
      </c>
      <c r="D204" s="7">
        <v>75.53</v>
      </c>
      <c r="E204" s="7">
        <v>27.23</v>
      </c>
      <c r="F204" s="4">
        <f t="shared" si="53"/>
        <v>0.2712967986977754</v>
      </c>
      <c r="G204" s="7">
        <v>0.05</v>
      </c>
      <c r="H204" s="7">
        <v>66.7</v>
      </c>
      <c r="I204" s="7">
        <v>8.51</v>
      </c>
      <c r="J204" s="7">
        <v>11.27</v>
      </c>
      <c r="K204" s="5">
        <f t="shared" si="45"/>
        <v>0.99631582334842228</v>
      </c>
      <c r="L204" s="7">
        <v>18.43</v>
      </c>
      <c r="M204" s="7">
        <v>40.83</v>
      </c>
      <c r="N204" s="7">
        <v>0.18</v>
      </c>
      <c r="O204" s="7">
        <v>0.05</v>
      </c>
      <c r="P204" s="6">
        <v>2</v>
      </c>
      <c r="Q204" s="7">
        <v>5.05</v>
      </c>
      <c r="R204" s="7">
        <v>2.25</v>
      </c>
      <c r="S204" s="7">
        <v>0.38</v>
      </c>
      <c r="T204" s="7">
        <v>2.93</v>
      </c>
      <c r="U204" s="7">
        <v>0.68</v>
      </c>
      <c r="V204" s="7">
        <v>71.59</v>
      </c>
      <c r="X204" s="23">
        <f t="shared" si="46"/>
        <v>127</v>
      </c>
      <c r="Y204" s="23">
        <f t="shared" si="47"/>
        <v>234</v>
      </c>
      <c r="Z204" s="23">
        <f t="shared" si="48"/>
        <v>110</v>
      </c>
      <c r="AA204" s="23">
        <f t="shared" si="49"/>
        <v>151</v>
      </c>
      <c r="AB204" s="23">
        <f t="shared" si="50"/>
        <v>295</v>
      </c>
      <c r="AC204" s="24">
        <f t="shared" si="51"/>
        <v>183.4</v>
      </c>
      <c r="AD204" s="23">
        <f t="shared" si="52"/>
        <v>195</v>
      </c>
    </row>
    <row r="205" spans="1:30" x14ac:dyDescent="0.25">
      <c r="A205" t="s">
        <v>28</v>
      </c>
      <c r="B205">
        <v>1309</v>
      </c>
      <c r="C205" s="1">
        <v>11900</v>
      </c>
      <c r="D205" s="7">
        <v>117.62</v>
      </c>
      <c r="E205" s="7">
        <v>48.7</v>
      </c>
      <c r="F205" s="4">
        <f t="shared" si="53"/>
        <v>1.1912427559562138</v>
      </c>
      <c r="G205" s="7">
        <v>0.74</v>
      </c>
      <c r="H205" s="7">
        <v>103.71</v>
      </c>
      <c r="I205" s="7">
        <v>12.66</v>
      </c>
      <c r="J205" s="7">
        <v>10.76</v>
      </c>
      <c r="K205" s="5">
        <f t="shared" si="45"/>
        <v>2.4460836877950998</v>
      </c>
      <c r="L205" s="7">
        <v>62.12</v>
      </c>
      <c r="M205" s="7">
        <v>46.96</v>
      </c>
      <c r="N205" s="7">
        <v>1.53</v>
      </c>
      <c r="O205" s="7">
        <v>1.2</v>
      </c>
      <c r="P205" s="6">
        <f>K205/O205</f>
        <v>2.0384030731625833</v>
      </c>
      <c r="Q205" s="7">
        <v>5.63</v>
      </c>
      <c r="R205" s="7">
        <v>2.15</v>
      </c>
      <c r="S205" s="7">
        <v>0.49</v>
      </c>
      <c r="T205" s="7">
        <v>3.15</v>
      </c>
      <c r="U205" s="7">
        <v>0.72</v>
      </c>
      <c r="V205" s="7">
        <v>73.209999999999994</v>
      </c>
      <c r="X205" s="23">
        <f t="shared" si="46"/>
        <v>117</v>
      </c>
      <c r="Y205" s="23">
        <f t="shared" si="47"/>
        <v>194</v>
      </c>
      <c r="Z205" s="23">
        <f t="shared" si="48"/>
        <v>169</v>
      </c>
      <c r="AA205" s="23">
        <f t="shared" si="49"/>
        <v>170</v>
      </c>
      <c r="AB205" s="23">
        <f t="shared" si="50"/>
        <v>274</v>
      </c>
      <c r="AC205" s="24">
        <f t="shared" si="51"/>
        <v>184.8</v>
      </c>
      <c r="AD205" s="23">
        <f t="shared" si="52"/>
        <v>196</v>
      </c>
    </row>
    <row r="206" spans="1:30" x14ac:dyDescent="0.25">
      <c r="A206" t="s">
        <v>87</v>
      </c>
      <c r="B206">
        <v>14003</v>
      </c>
      <c r="C206" s="1">
        <v>9833</v>
      </c>
      <c r="D206" s="7">
        <v>51.79</v>
      </c>
      <c r="E206" s="7">
        <v>27.11</v>
      </c>
      <c r="F206" s="4">
        <f t="shared" si="53"/>
        <v>0.10756543564001435</v>
      </c>
      <c r="G206" s="7">
        <v>0.06</v>
      </c>
      <c r="H206" s="7">
        <v>47.06</v>
      </c>
      <c r="I206" s="7">
        <v>4.5999999999999996</v>
      </c>
      <c r="J206" s="7">
        <v>8.8699999999999992</v>
      </c>
      <c r="K206" s="5">
        <f t="shared" si="45"/>
        <v>0.39677401564003822</v>
      </c>
      <c r="L206" s="7">
        <v>55.78</v>
      </c>
      <c r="M206" s="7">
        <v>57.61</v>
      </c>
      <c r="N206" s="7">
        <v>0.24</v>
      </c>
      <c r="O206" s="7">
        <v>0.25</v>
      </c>
      <c r="P206" s="6">
        <f>K206/O206</f>
        <v>1.5870960625601529</v>
      </c>
      <c r="Q206" s="7">
        <v>5.94</v>
      </c>
      <c r="R206" s="7">
        <v>2.14</v>
      </c>
      <c r="S206" s="7">
        <v>0.47</v>
      </c>
      <c r="T206" s="7">
        <v>3.78</v>
      </c>
      <c r="U206" s="7">
        <v>0.86</v>
      </c>
      <c r="V206" s="7">
        <v>108.42</v>
      </c>
      <c r="X206" s="23">
        <f t="shared" si="46"/>
        <v>76</v>
      </c>
      <c r="Y206" s="23">
        <f t="shared" si="47"/>
        <v>88</v>
      </c>
      <c r="Z206" s="23">
        <f t="shared" si="48"/>
        <v>176</v>
      </c>
      <c r="AA206" s="23">
        <f t="shared" si="49"/>
        <v>346</v>
      </c>
      <c r="AB206" s="23">
        <f t="shared" si="50"/>
        <v>239</v>
      </c>
      <c r="AC206" s="24">
        <f t="shared" si="51"/>
        <v>185</v>
      </c>
      <c r="AD206" s="23">
        <f t="shared" si="52"/>
        <v>197</v>
      </c>
    </row>
    <row r="207" spans="1:30" x14ac:dyDescent="0.25">
      <c r="A207" t="s">
        <v>275</v>
      </c>
      <c r="B207">
        <v>24472</v>
      </c>
      <c r="C207">
        <v>723</v>
      </c>
      <c r="D207" s="7">
        <v>5.89</v>
      </c>
      <c r="E207" s="7">
        <v>2.65</v>
      </c>
      <c r="F207" s="4">
        <f t="shared" si="53"/>
        <v>5.9916117435590187E-2</v>
      </c>
      <c r="G207" s="7">
        <v>7.0000000000000007E-2</v>
      </c>
      <c r="H207" s="7">
        <v>3.23</v>
      </c>
      <c r="I207" s="7">
        <v>2.66</v>
      </c>
      <c r="J207" s="7">
        <v>45.19</v>
      </c>
      <c r="K207" s="4">
        <f t="shared" si="45"/>
        <v>2.2609855636071772</v>
      </c>
      <c r="L207" s="7">
        <v>116.83</v>
      </c>
      <c r="M207" s="7">
        <v>82.08</v>
      </c>
      <c r="N207" s="7">
        <v>2.71</v>
      </c>
      <c r="O207" s="7">
        <v>-0.01</v>
      </c>
      <c r="P207" s="6">
        <v>4</v>
      </c>
      <c r="Q207" s="7">
        <v>7.41</v>
      </c>
      <c r="R207" s="7">
        <v>1.58</v>
      </c>
      <c r="S207" s="7">
        <v>0.34</v>
      </c>
      <c r="T207" s="7">
        <v>3.76</v>
      </c>
      <c r="U207" s="7">
        <v>0.62</v>
      </c>
      <c r="V207" s="7">
        <v>79.28</v>
      </c>
      <c r="X207" s="23">
        <f t="shared" si="46"/>
        <v>151</v>
      </c>
      <c r="Y207" s="23">
        <f t="shared" si="47"/>
        <v>92</v>
      </c>
      <c r="Z207" s="23">
        <f t="shared" si="48"/>
        <v>318</v>
      </c>
      <c r="AA207" s="23">
        <f t="shared" si="49"/>
        <v>234</v>
      </c>
      <c r="AB207" s="23">
        <f t="shared" si="50"/>
        <v>132</v>
      </c>
      <c r="AC207" s="24">
        <f t="shared" si="51"/>
        <v>185.4</v>
      </c>
      <c r="AD207" s="23">
        <f t="shared" si="52"/>
        <v>198</v>
      </c>
    </row>
    <row r="208" spans="1:30" x14ac:dyDescent="0.25">
      <c r="A208" t="s">
        <v>86</v>
      </c>
      <c r="B208">
        <v>1077</v>
      </c>
      <c r="C208" s="1">
        <v>4044</v>
      </c>
      <c r="D208" s="7">
        <v>48.78</v>
      </c>
      <c r="E208" s="7">
        <v>17.43</v>
      </c>
      <c r="F208" s="4">
        <f t="shared" si="53"/>
        <v>0.11092809842347642</v>
      </c>
      <c r="G208" s="7">
        <v>0.33</v>
      </c>
      <c r="H208" s="7">
        <v>44.35</v>
      </c>
      <c r="I208" s="7">
        <v>4.32</v>
      </c>
      <c r="J208" s="7">
        <v>8.8699999999999992</v>
      </c>
      <c r="K208" s="5">
        <f t="shared" si="45"/>
        <v>0.63642053025517165</v>
      </c>
      <c r="L208" s="7">
        <v>297.49</v>
      </c>
      <c r="M208" s="7">
        <v>39.31</v>
      </c>
      <c r="N208" s="7">
        <v>1.91</v>
      </c>
      <c r="O208" s="7">
        <v>0.42</v>
      </c>
      <c r="P208" s="6">
        <f>K208/O208</f>
        <v>1.5152869767980277</v>
      </c>
      <c r="Q208" s="7">
        <v>5.28</v>
      </c>
      <c r="R208" s="7">
        <v>2.19</v>
      </c>
      <c r="S208" s="7">
        <v>0.35</v>
      </c>
      <c r="T208" s="7">
        <v>3.02</v>
      </c>
      <c r="U208" s="7">
        <v>0.57999999999999996</v>
      </c>
      <c r="V208" s="7">
        <v>68.260000000000005</v>
      </c>
      <c r="X208" s="23">
        <f t="shared" si="46"/>
        <v>159</v>
      </c>
      <c r="Y208" s="23">
        <f t="shared" si="47"/>
        <v>211</v>
      </c>
      <c r="Z208" s="23">
        <f t="shared" si="48"/>
        <v>146</v>
      </c>
      <c r="AA208" s="23">
        <f t="shared" si="49"/>
        <v>109</v>
      </c>
      <c r="AB208" s="23">
        <f t="shared" si="50"/>
        <v>303</v>
      </c>
      <c r="AC208" s="24">
        <f t="shared" si="51"/>
        <v>185.6</v>
      </c>
      <c r="AD208" s="23">
        <f t="shared" si="52"/>
        <v>199</v>
      </c>
    </row>
    <row r="209" spans="1:30" x14ac:dyDescent="0.25">
      <c r="A209" t="s">
        <v>174</v>
      </c>
      <c r="B209">
        <v>67908</v>
      </c>
      <c r="C209">
        <v>447</v>
      </c>
      <c r="D209" s="7">
        <v>2.52</v>
      </c>
      <c r="E209" s="7">
        <v>1.1100000000000001</v>
      </c>
      <c r="F209" s="4">
        <v>0</v>
      </c>
      <c r="G209" s="7">
        <v>0</v>
      </c>
      <c r="H209" s="7">
        <v>1.88</v>
      </c>
      <c r="I209" s="7">
        <v>0.63</v>
      </c>
      <c r="J209" s="7">
        <v>25.1</v>
      </c>
      <c r="K209" s="4">
        <f t="shared" si="45"/>
        <v>0</v>
      </c>
      <c r="L209" s="7">
        <v>0</v>
      </c>
      <c r="M209" s="7">
        <v>59.39</v>
      </c>
      <c r="N209" s="7">
        <v>0</v>
      </c>
      <c r="O209" s="7">
        <v>-0.36</v>
      </c>
      <c r="P209" s="6">
        <v>5</v>
      </c>
      <c r="Q209" s="7">
        <v>10.44</v>
      </c>
      <c r="R209" s="7">
        <v>0.67</v>
      </c>
      <c r="S209" s="7">
        <v>0.2</v>
      </c>
      <c r="T209" s="7">
        <v>4.84</v>
      </c>
      <c r="U209" s="7">
        <v>0.9</v>
      </c>
      <c r="V209" s="7">
        <v>82.63</v>
      </c>
      <c r="X209" s="23">
        <f t="shared" si="46"/>
        <v>68</v>
      </c>
      <c r="Y209" s="23">
        <f t="shared" si="47"/>
        <v>19</v>
      </c>
      <c r="Z209" s="23">
        <f t="shared" si="48"/>
        <v>345</v>
      </c>
      <c r="AA209" s="23">
        <f t="shared" si="49"/>
        <v>267</v>
      </c>
      <c r="AB209" s="23">
        <f t="shared" si="50"/>
        <v>233</v>
      </c>
      <c r="AC209" s="24">
        <f t="shared" si="51"/>
        <v>186.4</v>
      </c>
      <c r="AD209" s="23">
        <f t="shared" si="52"/>
        <v>200</v>
      </c>
    </row>
    <row r="210" spans="1:30" x14ac:dyDescent="0.25">
      <c r="A210" t="s">
        <v>292</v>
      </c>
      <c r="B210">
        <v>67251</v>
      </c>
      <c r="C210" s="1">
        <v>6071</v>
      </c>
      <c r="D210" s="7">
        <v>41.55</v>
      </c>
      <c r="E210" s="7">
        <v>34.97</v>
      </c>
      <c r="F210" s="4">
        <f t="shared" ref="F210:F217" si="54">G210/(L210/100)</f>
        <v>0.32782904322486645</v>
      </c>
      <c r="G210" s="7">
        <v>0.27</v>
      </c>
      <c r="H210" s="7">
        <v>29.68</v>
      </c>
      <c r="I210" s="7">
        <v>6.78</v>
      </c>
      <c r="J210" s="7">
        <v>16.309999999999999</v>
      </c>
      <c r="K210" s="4">
        <f t="shared" si="45"/>
        <v>0.93745794459498566</v>
      </c>
      <c r="L210" s="7">
        <v>82.36</v>
      </c>
      <c r="M210" s="7">
        <v>117.82</v>
      </c>
      <c r="N210" s="7">
        <v>0.76</v>
      </c>
      <c r="O210" s="7">
        <v>0.09</v>
      </c>
      <c r="P210" s="6">
        <v>5</v>
      </c>
      <c r="Q210" s="7">
        <v>5.4</v>
      </c>
      <c r="R210" s="7">
        <v>1.92</v>
      </c>
      <c r="S210" s="7">
        <v>1.01</v>
      </c>
      <c r="T210" s="7">
        <v>4.0199999999999996</v>
      </c>
      <c r="U210" s="7">
        <v>0.03</v>
      </c>
      <c r="V210" s="7">
        <v>86.7</v>
      </c>
      <c r="X210" s="23">
        <f t="shared" si="46"/>
        <v>307</v>
      </c>
      <c r="Y210" s="23">
        <f t="shared" si="47"/>
        <v>65</v>
      </c>
      <c r="Z210" s="23">
        <f t="shared" si="48"/>
        <v>264</v>
      </c>
      <c r="AA210" s="23">
        <f t="shared" si="49"/>
        <v>293</v>
      </c>
      <c r="AB210" s="23">
        <f t="shared" si="50"/>
        <v>3</v>
      </c>
      <c r="AC210" s="24">
        <f t="shared" si="51"/>
        <v>186.4</v>
      </c>
      <c r="AD210" s="23">
        <f t="shared" si="52"/>
        <v>200</v>
      </c>
    </row>
    <row r="211" spans="1:30" x14ac:dyDescent="0.25">
      <c r="A211" t="s">
        <v>175</v>
      </c>
      <c r="B211">
        <v>67840</v>
      </c>
      <c r="C211" s="1">
        <v>1042</v>
      </c>
      <c r="D211" s="7">
        <v>11.71</v>
      </c>
      <c r="E211" s="7">
        <v>4.41</v>
      </c>
      <c r="F211" s="4">
        <f t="shared" si="54"/>
        <v>8.3864475008386452E-2</v>
      </c>
      <c r="G211" s="7">
        <v>0.05</v>
      </c>
      <c r="H211" s="7">
        <v>8.8800000000000008</v>
      </c>
      <c r="I211" s="7">
        <v>2.8</v>
      </c>
      <c r="J211" s="7">
        <v>23.96</v>
      </c>
      <c r="K211" s="4">
        <f t="shared" si="45"/>
        <v>1.9016887757003731</v>
      </c>
      <c r="L211" s="7">
        <v>59.62</v>
      </c>
      <c r="M211" s="7">
        <v>49.69</v>
      </c>
      <c r="N211" s="7">
        <v>1.0900000000000001</v>
      </c>
      <c r="O211" s="7">
        <v>-0.1</v>
      </c>
      <c r="P211" s="6">
        <v>5</v>
      </c>
      <c r="Q211" s="7">
        <v>3.97</v>
      </c>
      <c r="R211" s="7">
        <v>1.98</v>
      </c>
      <c r="S211" s="7">
        <v>0.61</v>
      </c>
      <c r="T211" s="7">
        <v>2.12</v>
      </c>
      <c r="U211" s="7">
        <v>0.87</v>
      </c>
      <c r="V211" s="7">
        <v>50.74</v>
      </c>
      <c r="X211" s="23">
        <f t="shared" si="46"/>
        <v>73</v>
      </c>
      <c r="Y211" s="23">
        <f t="shared" si="47"/>
        <v>334</v>
      </c>
      <c r="Z211" s="23">
        <f t="shared" si="48"/>
        <v>247</v>
      </c>
      <c r="AA211" s="23">
        <f t="shared" si="49"/>
        <v>17</v>
      </c>
      <c r="AB211" s="23">
        <f t="shared" si="50"/>
        <v>262</v>
      </c>
      <c r="AC211" s="24">
        <f t="shared" si="51"/>
        <v>186.6</v>
      </c>
      <c r="AD211" s="23">
        <f t="shared" si="52"/>
        <v>202</v>
      </c>
    </row>
    <row r="212" spans="1:30" x14ac:dyDescent="0.25">
      <c r="A212" t="s">
        <v>303</v>
      </c>
      <c r="B212">
        <v>65088</v>
      </c>
      <c r="C212" s="1">
        <v>22007</v>
      </c>
      <c r="D212" s="7">
        <v>298.14999999999998</v>
      </c>
      <c r="E212" s="7">
        <v>214.74</v>
      </c>
      <c r="F212" s="4">
        <f t="shared" si="54"/>
        <v>1.0170603674540681</v>
      </c>
      <c r="G212" s="7">
        <v>0.31</v>
      </c>
      <c r="H212" s="7">
        <v>269.17</v>
      </c>
      <c r="I212" s="7">
        <v>26.66</v>
      </c>
      <c r="J212" s="7">
        <v>8.94</v>
      </c>
      <c r="K212" s="4">
        <f t="shared" si="45"/>
        <v>0.47362408841113357</v>
      </c>
      <c r="L212" s="7">
        <v>30.48</v>
      </c>
      <c r="M212" s="7">
        <v>79.78</v>
      </c>
      <c r="N212" s="7">
        <v>0.14000000000000001</v>
      </c>
      <c r="O212" s="7">
        <v>0.28000000000000003</v>
      </c>
      <c r="P212" s="6">
        <f t="shared" ref="P212:P217" si="55">K212/O212</f>
        <v>1.691514601468334</v>
      </c>
      <c r="Q212" s="7">
        <v>4.74</v>
      </c>
      <c r="R212" s="7">
        <v>1.93</v>
      </c>
      <c r="S212" s="7">
        <v>0.93</v>
      </c>
      <c r="T212" s="7">
        <v>3.2</v>
      </c>
      <c r="U212" s="7">
        <v>0.47</v>
      </c>
      <c r="V212" s="7">
        <v>71.430000000000007</v>
      </c>
      <c r="X212" s="23">
        <f t="shared" si="46"/>
        <v>196</v>
      </c>
      <c r="Y212" s="23">
        <f t="shared" si="47"/>
        <v>187</v>
      </c>
      <c r="Z212" s="23">
        <f t="shared" si="48"/>
        <v>260</v>
      </c>
      <c r="AA212" s="23">
        <f t="shared" si="49"/>
        <v>150</v>
      </c>
      <c r="AB212" s="23">
        <f t="shared" si="50"/>
        <v>141</v>
      </c>
      <c r="AC212" s="24">
        <f t="shared" si="51"/>
        <v>186.8</v>
      </c>
      <c r="AD212" s="23">
        <f t="shared" si="52"/>
        <v>203</v>
      </c>
    </row>
    <row r="213" spans="1:30" x14ac:dyDescent="0.25">
      <c r="A213" t="s">
        <v>34</v>
      </c>
      <c r="B213">
        <v>1729</v>
      </c>
      <c r="C213" s="1">
        <v>3759</v>
      </c>
      <c r="D213" s="7">
        <v>28.79</v>
      </c>
      <c r="E213" s="7">
        <v>16</v>
      </c>
      <c r="F213" s="4">
        <f t="shared" si="54"/>
        <v>0.11754334410813985</v>
      </c>
      <c r="G213" s="7">
        <v>0.12</v>
      </c>
      <c r="H213" s="7">
        <v>26.17</v>
      </c>
      <c r="I213" s="7">
        <v>2.4700000000000002</v>
      </c>
      <c r="J213" s="7">
        <v>8.58</v>
      </c>
      <c r="K213" s="5">
        <f t="shared" si="45"/>
        <v>0.7346459006758741</v>
      </c>
      <c r="L213" s="7">
        <v>102.09</v>
      </c>
      <c r="M213" s="7">
        <v>61.13</v>
      </c>
      <c r="N213" s="7">
        <v>0.76</v>
      </c>
      <c r="O213" s="7">
        <v>0.35</v>
      </c>
      <c r="P213" s="6">
        <f t="shared" si="55"/>
        <v>2.0989882876453545</v>
      </c>
      <c r="Q213" s="7">
        <v>5.03</v>
      </c>
      <c r="R213" s="7">
        <v>2.15</v>
      </c>
      <c r="S213" s="7">
        <v>0.09</v>
      </c>
      <c r="T213" s="7">
        <v>3.73</v>
      </c>
      <c r="U213" s="7">
        <v>0.54</v>
      </c>
      <c r="V213" s="7">
        <v>83.25</v>
      </c>
      <c r="X213" s="23">
        <f t="shared" si="46"/>
        <v>174</v>
      </c>
      <c r="Y213" s="23">
        <f t="shared" si="47"/>
        <v>94</v>
      </c>
      <c r="Z213" s="23">
        <f t="shared" si="48"/>
        <v>169</v>
      </c>
      <c r="AA213" s="23">
        <f t="shared" si="49"/>
        <v>271</v>
      </c>
      <c r="AB213" s="23">
        <f t="shared" si="50"/>
        <v>227</v>
      </c>
      <c r="AC213" s="24">
        <f t="shared" si="51"/>
        <v>187</v>
      </c>
      <c r="AD213" s="23">
        <f t="shared" si="52"/>
        <v>204</v>
      </c>
    </row>
    <row r="214" spans="1:30" x14ac:dyDescent="0.25">
      <c r="A214" t="s">
        <v>8</v>
      </c>
      <c r="B214">
        <v>68680</v>
      </c>
      <c r="C214" s="1">
        <v>4906</v>
      </c>
      <c r="D214" s="7">
        <v>35.39</v>
      </c>
      <c r="E214" s="7">
        <v>20.5</v>
      </c>
      <c r="F214" s="4">
        <f t="shared" si="54"/>
        <v>0.13046588948276586</v>
      </c>
      <c r="G214" s="7">
        <v>0.31</v>
      </c>
      <c r="H214" s="7">
        <v>31.7</v>
      </c>
      <c r="I214" s="7">
        <v>3.53</v>
      </c>
      <c r="J214" s="7">
        <v>9.99</v>
      </c>
      <c r="K214" s="5">
        <f t="shared" si="45"/>
        <v>0.63641897308666273</v>
      </c>
      <c r="L214" s="7">
        <v>237.61</v>
      </c>
      <c r="M214" s="7">
        <v>64.680000000000007</v>
      </c>
      <c r="N214" s="7">
        <v>1.5</v>
      </c>
      <c r="O214" s="7">
        <v>0.59</v>
      </c>
      <c r="P214" s="6">
        <f t="shared" si="55"/>
        <v>1.0786762255706148</v>
      </c>
      <c r="Q214" s="7">
        <v>6.06</v>
      </c>
      <c r="R214" s="7">
        <v>2.34</v>
      </c>
      <c r="S214" s="7">
        <v>0.3</v>
      </c>
      <c r="T214" s="7">
        <v>4.24</v>
      </c>
      <c r="U214" s="7">
        <v>0.04</v>
      </c>
      <c r="V214" s="7">
        <v>87.23</v>
      </c>
      <c r="X214" s="23">
        <f t="shared" si="46"/>
        <v>306</v>
      </c>
      <c r="Y214" s="23">
        <f t="shared" si="47"/>
        <v>47</v>
      </c>
      <c r="Z214" s="23">
        <f t="shared" si="48"/>
        <v>75</v>
      </c>
      <c r="AA214" s="23">
        <f t="shared" si="49"/>
        <v>298</v>
      </c>
      <c r="AB214" s="23">
        <f t="shared" si="50"/>
        <v>211</v>
      </c>
      <c r="AC214" s="24">
        <f t="shared" si="51"/>
        <v>187.4</v>
      </c>
      <c r="AD214" s="23">
        <f t="shared" si="52"/>
        <v>205</v>
      </c>
    </row>
    <row r="215" spans="1:30" x14ac:dyDescent="0.25">
      <c r="A215" t="s">
        <v>91</v>
      </c>
      <c r="B215">
        <v>7244</v>
      </c>
      <c r="C215" s="1">
        <v>11763</v>
      </c>
      <c r="D215" s="7">
        <v>107.78</v>
      </c>
      <c r="E215" s="7">
        <v>85.38</v>
      </c>
      <c r="F215" s="4">
        <f t="shared" si="54"/>
        <v>0.26425509425098365</v>
      </c>
      <c r="G215" s="7">
        <v>0.45</v>
      </c>
      <c r="H215" s="7">
        <v>96.92</v>
      </c>
      <c r="I215" s="7">
        <v>8.89</v>
      </c>
      <c r="J215" s="7">
        <v>8.25</v>
      </c>
      <c r="K215" s="5">
        <f t="shared" si="45"/>
        <v>0.30950467820447841</v>
      </c>
      <c r="L215" s="7">
        <v>170.29</v>
      </c>
      <c r="M215" s="7">
        <v>88.09</v>
      </c>
      <c r="N215" s="7">
        <v>0.52</v>
      </c>
      <c r="O215" s="7">
        <v>0.26</v>
      </c>
      <c r="P215" s="6">
        <f t="shared" si="55"/>
        <v>1.1904026084787631</v>
      </c>
      <c r="Q215" s="7">
        <v>3.6</v>
      </c>
      <c r="R215" s="7">
        <v>2.33</v>
      </c>
      <c r="S215" s="7">
        <v>0.48</v>
      </c>
      <c r="T215" s="7">
        <v>2.99</v>
      </c>
      <c r="U215" s="7">
        <v>0.11</v>
      </c>
      <c r="V215" s="7">
        <v>80.92</v>
      </c>
      <c r="X215" s="23">
        <f t="shared" si="46"/>
        <v>291</v>
      </c>
      <c r="Y215" s="23">
        <f t="shared" si="47"/>
        <v>215</v>
      </c>
      <c r="Z215" s="23">
        <f t="shared" si="48"/>
        <v>79</v>
      </c>
      <c r="AA215" s="23">
        <f t="shared" si="49"/>
        <v>252</v>
      </c>
      <c r="AB215" s="23">
        <f t="shared" si="50"/>
        <v>103</v>
      </c>
      <c r="AC215" s="24">
        <f t="shared" si="51"/>
        <v>188</v>
      </c>
      <c r="AD215" s="23">
        <f t="shared" si="52"/>
        <v>206</v>
      </c>
    </row>
    <row r="216" spans="1:30" x14ac:dyDescent="0.25">
      <c r="A216" t="s">
        <v>286</v>
      </c>
      <c r="B216">
        <v>62983</v>
      </c>
      <c r="C216" s="1">
        <v>15552</v>
      </c>
      <c r="D216" s="7">
        <v>137.97</v>
      </c>
      <c r="E216" s="7">
        <v>63.52</v>
      </c>
      <c r="F216" s="4">
        <f t="shared" si="54"/>
        <v>0.3313452617627568</v>
      </c>
      <c r="G216" s="7">
        <v>0.85</v>
      </c>
      <c r="H216" s="7">
        <v>122.49</v>
      </c>
      <c r="I216" s="7">
        <v>14.92</v>
      </c>
      <c r="J216" s="7">
        <v>10.82</v>
      </c>
      <c r="K216" s="4">
        <f t="shared" si="45"/>
        <v>0.52163926599930222</v>
      </c>
      <c r="L216" s="7">
        <v>256.52999999999997</v>
      </c>
      <c r="M216" s="7">
        <v>51.86</v>
      </c>
      <c r="N216" s="7">
        <v>1.34</v>
      </c>
      <c r="O216" s="7">
        <v>0.56000000000000005</v>
      </c>
      <c r="P216" s="6">
        <f t="shared" si="55"/>
        <v>0.93149868928446811</v>
      </c>
      <c r="Q216" s="7">
        <v>6.33</v>
      </c>
      <c r="R216" s="7">
        <v>2.0499999999999998</v>
      </c>
      <c r="S216" s="7">
        <v>0.44</v>
      </c>
      <c r="T216" s="7">
        <v>3.82</v>
      </c>
      <c r="U216" s="7">
        <v>0.49</v>
      </c>
      <c r="V216" s="7">
        <v>76</v>
      </c>
      <c r="X216" s="23">
        <f t="shared" si="46"/>
        <v>185</v>
      </c>
      <c r="Y216" s="23">
        <f t="shared" si="47"/>
        <v>85</v>
      </c>
      <c r="Z216" s="23">
        <f t="shared" si="48"/>
        <v>212</v>
      </c>
      <c r="AA216" s="23">
        <f t="shared" si="49"/>
        <v>208</v>
      </c>
      <c r="AB216" s="23">
        <f t="shared" si="50"/>
        <v>258</v>
      </c>
      <c r="AC216" s="24">
        <f t="shared" si="51"/>
        <v>189.6</v>
      </c>
      <c r="AD216" s="23">
        <f t="shared" si="52"/>
        <v>207</v>
      </c>
    </row>
    <row r="217" spans="1:30" x14ac:dyDescent="0.25">
      <c r="A217" t="s">
        <v>325</v>
      </c>
      <c r="B217">
        <v>62976</v>
      </c>
      <c r="C217" s="1">
        <v>3884</v>
      </c>
      <c r="D217" s="7">
        <v>45.01</v>
      </c>
      <c r="E217" s="7">
        <v>25.6</v>
      </c>
      <c r="F217" s="4">
        <f t="shared" si="54"/>
        <v>7.0274068868587489E-2</v>
      </c>
      <c r="G217" s="7">
        <v>0.05</v>
      </c>
      <c r="H217" s="7">
        <v>40.270000000000003</v>
      </c>
      <c r="I217" s="7">
        <v>4.58</v>
      </c>
      <c r="J217" s="7">
        <v>10.18</v>
      </c>
      <c r="K217" s="4">
        <f t="shared" si="45"/>
        <v>0.27450808151791983</v>
      </c>
      <c r="L217" s="7">
        <v>71.150000000000006</v>
      </c>
      <c r="M217" s="7">
        <v>63.56</v>
      </c>
      <c r="N217" s="7">
        <v>0.21</v>
      </c>
      <c r="O217" s="7">
        <v>0.18</v>
      </c>
      <c r="P217" s="6">
        <f t="shared" si="55"/>
        <v>1.5250448973217769</v>
      </c>
      <c r="Q217" s="7">
        <v>5.21</v>
      </c>
      <c r="R217" s="7">
        <v>2.4300000000000002</v>
      </c>
      <c r="S217" s="7">
        <v>0.75</v>
      </c>
      <c r="T217" s="7">
        <v>3.43</v>
      </c>
      <c r="U217" s="7">
        <v>0.15</v>
      </c>
      <c r="V217" s="7">
        <v>81.8</v>
      </c>
      <c r="X217" s="23">
        <f t="shared" si="46"/>
        <v>282</v>
      </c>
      <c r="Y217" s="23">
        <f t="shared" si="47"/>
        <v>140</v>
      </c>
      <c r="Z217" s="23">
        <f t="shared" si="48"/>
        <v>54</v>
      </c>
      <c r="AA217" s="23">
        <f t="shared" si="49"/>
        <v>260</v>
      </c>
      <c r="AB217" s="23">
        <f t="shared" si="50"/>
        <v>215</v>
      </c>
      <c r="AC217" s="24">
        <f t="shared" si="51"/>
        <v>190.2</v>
      </c>
      <c r="AD217" s="23">
        <f t="shared" si="52"/>
        <v>208</v>
      </c>
    </row>
    <row r="218" spans="1:30" x14ac:dyDescent="0.25">
      <c r="A218" t="s">
        <v>148</v>
      </c>
      <c r="B218">
        <v>67905</v>
      </c>
      <c r="C218">
        <v>103</v>
      </c>
      <c r="D218" s="7">
        <v>0.56000000000000005</v>
      </c>
      <c r="E218" s="7">
        <v>0.31</v>
      </c>
      <c r="F218" s="4">
        <v>0</v>
      </c>
      <c r="G218" s="7">
        <v>0</v>
      </c>
      <c r="H218" s="7">
        <v>0.35</v>
      </c>
      <c r="I218" s="7">
        <v>0.21</v>
      </c>
      <c r="J218" s="7">
        <v>37.08</v>
      </c>
      <c r="K218" s="4">
        <f t="shared" si="45"/>
        <v>0</v>
      </c>
      <c r="L218" s="7">
        <v>0</v>
      </c>
      <c r="M218" s="7">
        <v>88.22</v>
      </c>
      <c r="N218" s="7">
        <v>0</v>
      </c>
      <c r="O218" s="7">
        <v>0</v>
      </c>
      <c r="P218" s="6">
        <v>2</v>
      </c>
      <c r="Q218" s="7">
        <v>9.42</v>
      </c>
      <c r="R218" s="7">
        <v>1.6</v>
      </c>
      <c r="S218" s="7">
        <v>0.65</v>
      </c>
      <c r="T218" s="7">
        <v>5.3</v>
      </c>
      <c r="U218" s="7">
        <v>0.34</v>
      </c>
      <c r="V218" s="7">
        <v>86.39</v>
      </c>
      <c r="X218" s="23">
        <f t="shared" si="46"/>
        <v>237</v>
      </c>
      <c r="Y218" s="23">
        <f t="shared" si="47"/>
        <v>10</v>
      </c>
      <c r="Z218" s="23">
        <f t="shared" si="48"/>
        <v>316</v>
      </c>
      <c r="AA218" s="23">
        <f t="shared" si="49"/>
        <v>289</v>
      </c>
      <c r="AB218" s="23">
        <f t="shared" si="50"/>
        <v>101</v>
      </c>
      <c r="AC218" s="24">
        <f t="shared" si="51"/>
        <v>190.6</v>
      </c>
      <c r="AD218" s="23">
        <f t="shared" si="52"/>
        <v>209</v>
      </c>
    </row>
    <row r="219" spans="1:30" x14ac:dyDescent="0.25">
      <c r="A219" t="s">
        <v>343</v>
      </c>
      <c r="B219">
        <v>2644</v>
      </c>
      <c r="C219" s="1">
        <v>21643</v>
      </c>
      <c r="D219" s="7">
        <v>171.61</v>
      </c>
      <c r="E219" s="7">
        <v>84.2</v>
      </c>
      <c r="F219" s="4">
        <f t="shared" ref="F219:F227" si="56">G219/(L219/100)</f>
        <v>0.26664296506977159</v>
      </c>
      <c r="G219" s="7">
        <v>0.3</v>
      </c>
      <c r="H219" s="7">
        <v>154.43</v>
      </c>
      <c r="I219" s="7">
        <v>16.91</v>
      </c>
      <c r="J219" s="7">
        <v>9.85</v>
      </c>
      <c r="K219" s="4">
        <f t="shared" si="45"/>
        <v>0.31667810578357669</v>
      </c>
      <c r="L219" s="7">
        <v>112.51</v>
      </c>
      <c r="M219" s="7">
        <v>54.52</v>
      </c>
      <c r="N219" s="7">
        <v>0.36</v>
      </c>
      <c r="O219" s="7">
        <v>0.35</v>
      </c>
      <c r="P219" s="6">
        <f>K219/O219</f>
        <v>0.90479458795307632</v>
      </c>
      <c r="Q219" s="7">
        <v>4.72</v>
      </c>
      <c r="R219" s="7">
        <v>2.02</v>
      </c>
      <c r="S219" s="7">
        <v>0.74</v>
      </c>
      <c r="T219" s="7">
        <v>2.72</v>
      </c>
      <c r="U219" s="7">
        <v>0.76</v>
      </c>
      <c r="V219" s="7">
        <v>67.66</v>
      </c>
      <c r="X219" s="23">
        <f t="shared" si="46"/>
        <v>104</v>
      </c>
      <c r="Y219" s="23">
        <f t="shared" si="47"/>
        <v>269</v>
      </c>
      <c r="Z219" s="23">
        <f t="shared" si="48"/>
        <v>229</v>
      </c>
      <c r="AA219" s="23">
        <f t="shared" si="49"/>
        <v>103</v>
      </c>
      <c r="AB219" s="23">
        <f t="shared" si="50"/>
        <v>249</v>
      </c>
      <c r="AC219" s="24">
        <f t="shared" si="51"/>
        <v>190.8</v>
      </c>
      <c r="AD219" s="23">
        <f t="shared" si="52"/>
        <v>210</v>
      </c>
    </row>
    <row r="220" spans="1:30" x14ac:dyDescent="0.25">
      <c r="A220" t="s">
        <v>258</v>
      </c>
      <c r="B220">
        <v>64144</v>
      </c>
      <c r="C220" s="1">
        <v>7028</v>
      </c>
      <c r="D220" s="7">
        <v>81.58</v>
      </c>
      <c r="E220" s="7">
        <v>56.71</v>
      </c>
      <c r="F220" s="4">
        <f t="shared" si="56"/>
        <v>0.30125018828136768</v>
      </c>
      <c r="G220" s="7">
        <v>0.2</v>
      </c>
      <c r="H220" s="7">
        <v>73.06</v>
      </c>
      <c r="I220" s="7">
        <v>8.11</v>
      </c>
      <c r="J220" s="7">
        <v>9.9499999999999993</v>
      </c>
      <c r="K220" s="4">
        <f t="shared" si="45"/>
        <v>0.53121175856351199</v>
      </c>
      <c r="L220" s="7">
        <v>66.39</v>
      </c>
      <c r="M220" s="7">
        <v>77.62</v>
      </c>
      <c r="N220" s="7">
        <v>0.35</v>
      </c>
      <c r="O220" s="7">
        <v>0.53</v>
      </c>
      <c r="P220" s="6">
        <f>K220/O220</f>
        <v>1.0022863369122867</v>
      </c>
      <c r="Q220" s="7">
        <v>4.57</v>
      </c>
      <c r="R220" s="7">
        <v>2.02</v>
      </c>
      <c r="S220" s="7">
        <v>0.38</v>
      </c>
      <c r="T220" s="7">
        <v>3.59</v>
      </c>
      <c r="U220" s="7">
        <v>0.43</v>
      </c>
      <c r="V220" s="7">
        <v>81.72</v>
      </c>
      <c r="X220" s="23">
        <f t="shared" si="46"/>
        <v>204</v>
      </c>
      <c r="Y220" s="23">
        <f t="shared" si="47"/>
        <v>118</v>
      </c>
      <c r="Z220" s="23">
        <f t="shared" si="48"/>
        <v>229</v>
      </c>
      <c r="AA220" s="23">
        <f t="shared" si="49"/>
        <v>255</v>
      </c>
      <c r="AB220" s="23">
        <f t="shared" si="50"/>
        <v>150</v>
      </c>
      <c r="AC220" s="24">
        <f t="shared" si="51"/>
        <v>191.2</v>
      </c>
      <c r="AD220" s="23">
        <f t="shared" si="52"/>
        <v>211</v>
      </c>
    </row>
    <row r="221" spans="1:30" x14ac:dyDescent="0.25">
      <c r="A221" t="s">
        <v>290</v>
      </c>
      <c r="B221">
        <v>24878</v>
      </c>
      <c r="C221" s="1">
        <v>4988</v>
      </c>
      <c r="D221" s="7">
        <v>25.8</v>
      </c>
      <c r="E221" s="7">
        <v>22.78</v>
      </c>
      <c r="F221" s="4">
        <f t="shared" si="56"/>
        <v>5.2308854726686234E-2</v>
      </c>
      <c r="G221" s="7">
        <v>0.18</v>
      </c>
      <c r="H221" s="7">
        <v>22.56</v>
      </c>
      <c r="I221" s="7">
        <v>3.08</v>
      </c>
      <c r="J221" s="7">
        <v>11.94</v>
      </c>
      <c r="K221" s="4">
        <f t="shared" si="45"/>
        <v>0.22962622794857873</v>
      </c>
      <c r="L221" s="7">
        <v>344.11</v>
      </c>
      <c r="M221" s="7">
        <v>100.97</v>
      </c>
      <c r="N221" s="7">
        <v>0.79</v>
      </c>
      <c r="O221" s="7">
        <v>-0.02</v>
      </c>
      <c r="P221" s="6">
        <v>2</v>
      </c>
      <c r="Q221" s="7">
        <v>5.01</v>
      </c>
      <c r="R221" s="7">
        <v>-0.56000000000000005</v>
      </c>
      <c r="S221" s="7">
        <v>0.38</v>
      </c>
      <c r="T221" s="7">
        <v>4.38</v>
      </c>
      <c r="U221" s="7">
        <v>0.39</v>
      </c>
      <c r="V221" s="7">
        <v>87.65</v>
      </c>
      <c r="X221" s="23">
        <f t="shared" si="46"/>
        <v>224</v>
      </c>
      <c r="Y221" s="23">
        <f t="shared" si="47"/>
        <v>40</v>
      </c>
      <c r="Z221" s="23">
        <f t="shared" si="48"/>
        <v>355</v>
      </c>
      <c r="AA221" s="23">
        <f t="shared" si="49"/>
        <v>302</v>
      </c>
      <c r="AB221" s="23">
        <f t="shared" si="50"/>
        <v>36</v>
      </c>
      <c r="AC221" s="24">
        <f t="shared" si="51"/>
        <v>191.4</v>
      </c>
      <c r="AD221" s="23">
        <f t="shared" si="52"/>
        <v>212</v>
      </c>
    </row>
    <row r="222" spans="1:30" x14ac:dyDescent="0.25">
      <c r="A222" t="s">
        <v>142</v>
      </c>
      <c r="B222">
        <v>67894</v>
      </c>
      <c r="C222" s="1">
        <v>11902</v>
      </c>
      <c r="D222" s="7">
        <v>213.79</v>
      </c>
      <c r="E222" s="7">
        <v>132.84</v>
      </c>
      <c r="F222" s="4">
        <f t="shared" si="56"/>
        <v>0.87819778541428017</v>
      </c>
      <c r="G222" s="7">
        <v>0.46</v>
      </c>
      <c r="H222" s="7">
        <v>158.61000000000001</v>
      </c>
      <c r="I222" s="7">
        <v>27.51</v>
      </c>
      <c r="J222" s="7">
        <v>12.87</v>
      </c>
      <c r="K222" s="4">
        <f t="shared" si="45"/>
        <v>0.66109438829741052</v>
      </c>
      <c r="L222" s="7">
        <v>52.38</v>
      </c>
      <c r="M222" s="7">
        <v>83.75</v>
      </c>
      <c r="N222" s="7">
        <v>0.35</v>
      </c>
      <c r="O222" s="7">
        <v>0.23</v>
      </c>
      <c r="P222" s="6">
        <f>K222/O222</f>
        <v>2.8743234273800455</v>
      </c>
      <c r="Q222" s="7">
        <v>3.9</v>
      </c>
      <c r="R222" s="7">
        <v>2.2999999999999998</v>
      </c>
      <c r="S222" s="7">
        <v>1.07</v>
      </c>
      <c r="T222" s="7">
        <v>2.2599999999999998</v>
      </c>
      <c r="U222" s="7">
        <v>0.17</v>
      </c>
      <c r="V222" s="7">
        <v>71.239999999999995</v>
      </c>
      <c r="X222" s="23">
        <f t="shared" si="46"/>
        <v>278</v>
      </c>
      <c r="Y222" s="23">
        <f t="shared" si="47"/>
        <v>324</v>
      </c>
      <c r="Z222" s="23">
        <f t="shared" si="48"/>
        <v>89</v>
      </c>
      <c r="AA222" s="23">
        <f t="shared" si="49"/>
        <v>147</v>
      </c>
      <c r="AB222" s="23">
        <f t="shared" si="50"/>
        <v>123</v>
      </c>
      <c r="AC222" s="24">
        <f t="shared" si="51"/>
        <v>192.2</v>
      </c>
      <c r="AD222" s="23">
        <f t="shared" si="52"/>
        <v>213</v>
      </c>
    </row>
    <row r="223" spans="1:30" x14ac:dyDescent="0.25">
      <c r="A223" t="s">
        <v>200</v>
      </c>
      <c r="B223">
        <v>16383</v>
      </c>
      <c r="C223">
        <v>280</v>
      </c>
      <c r="D223" s="7">
        <v>3.13</v>
      </c>
      <c r="E223" s="7">
        <v>1.19</v>
      </c>
      <c r="F223" s="4">
        <f t="shared" si="56"/>
        <v>7.550931029795975E-3</v>
      </c>
      <c r="G223" s="7">
        <v>0.05</v>
      </c>
      <c r="H223" s="7">
        <v>1.64</v>
      </c>
      <c r="I223" s="7">
        <v>1.48</v>
      </c>
      <c r="J223" s="7">
        <v>47.37</v>
      </c>
      <c r="K223" s="4">
        <f t="shared" si="45"/>
        <v>0.63453201931058623</v>
      </c>
      <c r="L223" s="7">
        <v>662.17</v>
      </c>
      <c r="M223" s="7">
        <v>72.34</v>
      </c>
      <c r="N223" s="7">
        <v>4.01</v>
      </c>
      <c r="O223" s="7">
        <v>0</v>
      </c>
      <c r="P223" s="6">
        <v>4</v>
      </c>
      <c r="Q223" s="7">
        <v>4.5999999999999996</v>
      </c>
      <c r="R223" s="7">
        <v>1.57</v>
      </c>
      <c r="S223" s="7">
        <v>0.52</v>
      </c>
      <c r="T223" s="7">
        <v>2.2200000000000002</v>
      </c>
      <c r="U223" s="7">
        <v>0.77</v>
      </c>
      <c r="V223" s="7">
        <v>58.55</v>
      </c>
      <c r="X223" s="23">
        <f t="shared" si="46"/>
        <v>98</v>
      </c>
      <c r="Y223" s="23">
        <f t="shared" si="47"/>
        <v>328</v>
      </c>
      <c r="Z223" s="23">
        <f t="shared" si="48"/>
        <v>320</v>
      </c>
      <c r="AA223" s="23">
        <f t="shared" si="49"/>
        <v>44</v>
      </c>
      <c r="AB223" s="23">
        <f t="shared" si="50"/>
        <v>173</v>
      </c>
      <c r="AC223" s="24">
        <f t="shared" si="51"/>
        <v>192.6</v>
      </c>
      <c r="AD223" s="23">
        <f t="shared" si="52"/>
        <v>214</v>
      </c>
    </row>
    <row r="224" spans="1:30" x14ac:dyDescent="0.25">
      <c r="A224" t="s">
        <v>79</v>
      </c>
      <c r="B224">
        <v>68620</v>
      </c>
      <c r="C224" s="1">
        <v>3782</v>
      </c>
      <c r="D224" s="7">
        <v>37.58</v>
      </c>
      <c r="E224" s="7">
        <v>19.32</v>
      </c>
      <c r="F224" s="4">
        <f t="shared" si="56"/>
        <v>7.4298621017593908E-2</v>
      </c>
      <c r="G224" s="7">
        <v>0.25</v>
      </c>
      <c r="H224" s="7">
        <v>32.97</v>
      </c>
      <c r="I224" s="7">
        <v>4.5</v>
      </c>
      <c r="J224" s="7">
        <v>11.98</v>
      </c>
      <c r="K224" s="5">
        <f t="shared" si="45"/>
        <v>0.38456843176808442</v>
      </c>
      <c r="L224" s="7">
        <v>336.48</v>
      </c>
      <c r="M224" s="7">
        <v>58.6</v>
      </c>
      <c r="N224" s="7">
        <v>1.27</v>
      </c>
      <c r="O224" s="7">
        <v>0.33</v>
      </c>
      <c r="P224" s="6">
        <f>K224/O224</f>
        <v>1.1653588841457103</v>
      </c>
      <c r="Q224" s="7">
        <v>5.26</v>
      </c>
      <c r="R224" s="7">
        <v>2.1</v>
      </c>
      <c r="S224" s="7">
        <v>0.34</v>
      </c>
      <c r="T224" s="7">
        <v>3.49</v>
      </c>
      <c r="U224" s="7">
        <v>0.56000000000000005</v>
      </c>
      <c r="V224" s="7">
        <v>80.36</v>
      </c>
      <c r="X224" s="23">
        <f t="shared" si="46"/>
        <v>166</v>
      </c>
      <c r="Y224" s="23">
        <f t="shared" si="47"/>
        <v>132</v>
      </c>
      <c r="Z224" s="23">
        <f t="shared" si="48"/>
        <v>189</v>
      </c>
      <c r="AA224" s="23">
        <f t="shared" si="49"/>
        <v>246</v>
      </c>
      <c r="AB224" s="23">
        <f t="shared" si="50"/>
        <v>236</v>
      </c>
      <c r="AC224" s="24">
        <f t="shared" si="51"/>
        <v>193.8</v>
      </c>
      <c r="AD224" s="23">
        <f t="shared" si="52"/>
        <v>215</v>
      </c>
    </row>
    <row r="225" spans="1:30" x14ac:dyDescent="0.25">
      <c r="A225" t="s">
        <v>215</v>
      </c>
      <c r="B225">
        <v>14845</v>
      </c>
      <c r="C225" s="1">
        <v>1952</v>
      </c>
      <c r="D225" s="7">
        <v>16.34</v>
      </c>
      <c r="E225" s="7">
        <v>12.02</v>
      </c>
      <c r="F225" s="4">
        <f t="shared" si="56"/>
        <v>7.0578745714861876E-2</v>
      </c>
      <c r="G225" s="7">
        <v>7.0000000000000007E-2</v>
      </c>
      <c r="H225" s="7">
        <v>14.17</v>
      </c>
      <c r="I225" s="7">
        <v>2.0299999999999998</v>
      </c>
      <c r="J225" s="7">
        <v>12.44</v>
      </c>
      <c r="K225" s="4">
        <f t="shared" si="45"/>
        <v>0.58717758498221195</v>
      </c>
      <c r="L225" s="7">
        <v>99.18</v>
      </c>
      <c r="M225" s="7">
        <v>84.85</v>
      </c>
      <c r="N225" s="7">
        <v>0.55000000000000004</v>
      </c>
      <c r="O225" s="7">
        <v>0.56999999999999995</v>
      </c>
      <c r="P225" s="6">
        <f>K225/O225</f>
        <v>1.0301361140038807</v>
      </c>
      <c r="Q225" s="7">
        <v>4.8899999999999997</v>
      </c>
      <c r="R225" s="7">
        <v>1.77</v>
      </c>
      <c r="S225" s="7">
        <v>0.44</v>
      </c>
      <c r="T225" s="7">
        <v>3.7</v>
      </c>
      <c r="U225" s="7">
        <v>0.25</v>
      </c>
      <c r="V225" s="7">
        <v>74.62</v>
      </c>
      <c r="X225" s="23">
        <f t="shared" si="46"/>
        <v>265</v>
      </c>
      <c r="Y225" s="23">
        <f t="shared" si="47"/>
        <v>97</v>
      </c>
      <c r="Z225" s="23">
        <f t="shared" si="48"/>
        <v>295</v>
      </c>
      <c r="AA225" s="23">
        <f t="shared" si="49"/>
        <v>193</v>
      </c>
      <c r="AB225" s="23">
        <f t="shared" si="50"/>
        <v>119</v>
      </c>
      <c r="AC225" s="24">
        <f t="shared" si="51"/>
        <v>193.8</v>
      </c>
      <c r="AD225" s="23">
        <f t="shared" si="52"/>
        <v>215</v>
      </c>
    </row>
    <row r="226" spans="1:30" x14ac:dyDescent="0.25">
      <c r="A226" t="s">
        <v>131</v>
      </c>
      <c r="B226">
        <v>851</v>
      </c>
      <c r="C226" s="1">
        <v>2116</v>
      </c>
      <c r="D226" s="7">
        <v>14</v>
      </c>
      <c r="E226" s="7">
        <v>7.76</v>
      </c>
      <c r="F226" s="4">
        <f t="shared" si="56"/>
        <v>2.7161611588954276E-2</v>
      </c>
      <c r="G226" s="7">
        <v>0.03</v>
      </c>
      <c r="H226" s="7">
        <v>12.66</v>
      </c>
      <c r="I226" s="7">
        <v>1.32</v>
      </c>
      <c r="J226" s="7">
        <v>9.4600000000000009</v>
      </c>
      <c r="K226" s="4">
        <f t="shared" si="45"/>
        <v>0.3500207678988953</v>
      </c>
      <c r="L226" s="7">
        <v>110.45</v>
      </c>
      <c r="M226" s="7">
        <v>61.26</v>
      </c>
      <c r="N226" s="7">
        <v>0.45</v>
      </c>
      <c r="O226" s="7">
        <v>0.03</v>
      </c>
      <c r="P226" s="6">
        <f>K226/O226</f>
        <v>11.667358929963177</v>
      </c>
      <c r="Q226" s="7">
        <v>5.22</v>
      </c>
      <c r="R226" s="7">
        <v>2.15</v>
      </c>
      <c r="S226" s="7">
        <v>0.33</v>
      </c>
      <c r="T226" s="7">
        <v>3.67</v>
      </c>
      <c r="U226" s="7">
        <v>0.41</v>
      </c>
      <c r="V226" s="7">
        <v>82.14</v>
      </c>
      <c r="X226" s="23">
        <f t="shared" si="46"/>
        <v>215</v>
      </c>
      <c r="Y226" s="23">
        <f t="shared" si="47"/>
        <v>101</v>
      </c>
      <c r="Z226" s="23">
        <f t="shared" si="48"/>
        <v>169</v>
      </c>
      <c r="AA226" s="23">
        <f t="shared" si="49"/>
        <v>265</v>
      </c>
      <c r="AB226" s="23">
        <f t="shared" si="50"/>
        <v>226</v>
      </c>
      <c r="AC226" s="24">
        <f t="shared" si="51"/>
        <v>195.2</v>
      </c>
      <c r="AD226" s="23">
        <f t="shared" si="52"/>
        <v>217</v>
      </c>
    </row>
    <row r="227" spans="1:30" x14ac:dyDescent="0.25">
      <c r="A227" t="s">
        <v>116</v>
      </c>
      <c r="B227">
        <v>16011</v>
      </c>
      <c r="C227" s="1">
        <v>1681</v>
      </c>
      <c r="D227" s="7">
        <v>19.82</v>
      </c>
      <c r="E227" s="7">
        <v>4.7699999999999996</v>
      </c>
      <c r="F227" s="4">
        <f t="shared" si="56"/>
        <v>4.317789291882556E-2</v>
      </c>
      <c r="G227" s="7">
        <v>0.01</v>
      </c>
      <c r="H227" s="7">
        <v>17.55</v>
      </c>
      <c r="I227" s="7">
        <v>2.23</v>
      </c>
      <c r="J227" s="7">
        <v>11.27</v>
      </c>
      <c r="K227" s="4">
        <f t="shared" si="45"/>
        <v>0.90519691653722345</v>
      </c>
      <c r="L227" s="7">
        <v>23.16</v>
      </c>
      <c r="M227" s="7">
        <v>27.19</v>
      </c>
      <c r="N227" s="7">
        <v>0.13</v>
      </c>
      <c r="O227" s="7">
        <v>0.32</v>
      </c>
      <c r="P227" s="6">
        <f>K227/O227</f>
        <v>2.8287403641788234</v>
      </c>
      <c r="Q227" s="7">
        <v>5.56</v>
      </c>
      <c r="R227" s="7">
        <v>2.27</v>
      </c>
      <c r="S227" s="7">
        <v>0.13</v>
      </c>
      <c r="T227" s="7">
        <v>2.96</v>
      </c>
      <c r="U227" s="7">
        <v>0.71</v>
      </c>
      <c r="V227" s="7">
        <v>75.3</v>
      </c>
      <c r="X227" s="23">
        <f t="shared" si="46"/>
        <v>120</v>
      </c>
      <c r="Y227" s="23">
        <f t="shared" si="47"/>
        <v>225</v>
      </c>
      <c r="Z227" s="23">
        <f t="shared" si="48"/>
        <v>99</v>
      </c>
      <c r="AA227" s="23">
        <f t="shared" si="49"/>
        <v>199</v>
      </c>
      <c r="AB227" s="23">
        <f t="shared" si="50"/>
        <v>335</v>
      </c>
      <c r="AC227" s="24">
        <f t="shared" si="51"/>
        <v>195.6</v>
      </c>
      <c r="AD227" s="23">
        <f t="shared" si="52"/>
        <v>218</v>
      </c>
    </row>
    <row r="228" spans="1:30" x14ac:dyDescent="0.25">
      <c r="A228" t="s">
        <v>45</v>
      </c>
      <c r="B228">
        <v>10865</v>
      </c>
      <c r="C228" s="1">
        <v>1233</v>
      </c>
      <c r="D228" s="7">
        <v>11.83</v>
      </c>
      <c r="E228" s="7">
        <v>2.21</v>
      </c>
      <c r="F228" s="4">
        <v>9.0700000000000003E-2</v>
      </c>
      <c r="G228" s="7">
        <v>0</v>
      </c>
      <c r="H228" s="7">
        <v>9.56</v>
      </c>
      <c r="I228" s="7">
        <v>2.25</v>
      </c>
      <c r="J228" s="7">
        <v>18.98</v>
      </c>
      <c r="K228" s="5">
        <f t="shared" si="45"/>
        <v>4.1040723981900449</v>
      </c>
      <c r="L228" s="7">
        <v>0</v>
      </c>
      <c r="M228" s="7">
        <v>23.17</v>
      </c>
      <c r="N228" s="7">
        <v>0</v>
      </c>
      <c r="O228" s="7">
        <v>-0.47</v>
      </c>
      <c r="P228" s="6">
        <v>2</v>
      </c>
      <c r="Q228" s="7">
        <v>6.2</v>
      </c>
      <c r="R228" s="7">
        <v>2.2599999999999998</v>
      </c>
      <c r="S228" s="7">
        <v>0.3</v>
      </c>
      <c r="T228" s="7">
        <v>2.73</v>
      </c>
      <c r="U228" s="7">
        <v>0.84</v>
      </c>
      <c r="V228" s="7">
        <v>74.319999999999993</v>
      </c>
      <c r="X228" s="23">
        <f t="shared" si="46"/>
        <v>81</v>
      </c>
      <c r="Y228" s="23">
        <f t="shared" si="47"/>
        <v>266</v>
      </c>
      <c r="Z228" s="23">
        <f t="shared" si="48"/>
        <v>104</v>
      </c>
      <c r="AA228" s="23">
        <f t="shared" si="49"/>
        <v>188</v>
      </c>
      <c r="AB228" s="23">
        <f t="shared" si="50"/>
        <v>346</v>
      </c>
      <c r="AC228" s="24">
        <f t="shared" si="51"/>
        <v>197</v>
      </c>
      <c r="AD228" s="23">
        <f t="shared" si="52"/>
        <v>219</v>
      </c>
    </row>
    <row r="229" spans="1:30" x14ac:dyDescent="0.25">
      <c r="A229" t="s">
        <v>150</v>
      </c>
      <c r="B229">
        <v>11400</v>
      </c>
      <c r="C229" s="1">
        <v>3243</v>
      </c>
      <c r="D229" s="7">
        <v>32.01</v>
      </c>
      <c r="E229" s="7">
        <v>15.15</v>
      </c>
      <c r="F229" s="4">
        <f t="shared" ref="F229:F238" si="57">G229/(L229/100)</f>
        <v>0</v>
      </c>
      <c r="G229" s="7">
        <v>0</v>
      </c>
      <c r="H229" s="7">
        <v>28.12</v>
      </c>
      <c r="I229" s="7">
        <v>3.93</v>
      </c>
      <c r="J229" s="7">
        <v>12.29</v>
      </c>
      <c r="K229" s="4">
        <f t="shared" si="45"/>
        <v>0</v>
      </c>
      <c r="L229" s="7">
        <v>31.84</v>
      </c>
      <c r="M229" s="7">
        <v>53.86</v>
      </c>
      <c r="N229" s="7">
        <v>0.02</v>
      </c>
      <c r="O229" s="7">
        <v>0.1</v>
      </c>
      <c r="P229" s="6">
        <v>2</v>
      </c>
      <c r="Q229" s="7">
        <v>4.7</v>
      </c>
      <c r="R229" s="7">
        <v>2.15</v>
      </c>
      <c r="S229" s="7">
        <v>0.82</v>
      </c>
      <c r="T229" s="7">
        <v>2.59</v>
      </c>
      <c r="U229" s="7">
        <v>0.53</v>
      </c>
      <c r="V229" s="7">
        <v>67.63</v>
      </c>
      <c r="X229" s="23">
        <f t="shared" si="46"/>
        <v>176</v>
      </c>
      <c r="Y229" s="23">
        <f t="shared" si="47"/>
        <v>289</v>
      </c>
      <c r="Z229" s="23">
        <f t="shared" si="48"/>
        <v>169</v>
      </c>
      <c r="AA229" s="23">
        <f t="shared" si="49"/>
        <v>102</v>
      </c>
      <c r="AB229" s="23">
        <f t="shared" si="50"/>
        <v>251</v>
      </c>
      <c r="AC229" s="24">
        <f t="shared" si="51"/>
        <v>197.4</v>
      </c>
      <c r="AD229" s="23">
        <f t="shared" si="52"/>
        <v>220</v>
      </c>
    </row>
    <row r="230" spans="1:30" x14ac:dyDescent="0.25">
      <c r="A230" t="s">
        <v>199</v>
      </c>
      <c r="B230">
        <v>66733</v>
      </c>
      <c r="C230" s="1">
        <v>10667</v>
      </c>
      <c r="D230" s="7">
        <v>127.37</v>
      </c>
      <c r="E230" s="7">
        <v>81.709999999999994</v>
      </c>
      <c r="F230" s="4">
        <f t="shared" si="57"/>
        <v>0.19641133193515098</v>
      </c>
      <c r="G230" s="7">
        <v>0.59</v>
      </c>
      <c r="H230" s="7">
        <v>114.12</v>
      </c>
      <c r="I230" s="7">
        <v>12.32</v>
      </c>
      <c r="J230" s="7">
        <v>9.67</v>
      </c>
      <c r="K230" s="4">
        <f t="shared" si="45"/>
        <v>0.24037612524189328</v>
      </c>
      <c r="L230" s="7">
        <v>300.39</v>
      </c>
      <c r="M230" s="7">
        <v>71.599999999999994</v>
      </c>
      <c r="N230" s="7">
        <v>0.73</v>
      </c>
      <c r="O230" s="7">
        <v>0.23</v>
      </c>
      <c r="P230" s="6">
        <f>K230/O230</f>
        <v>1.0451135880082316</v>
      </c>
      <c r="Q230" s="7">
        <v>4.84</v>
      </c>
      <c r="R230" s="7">
        <v>2.0699999999999998</v>
      </c>
      <c r="S230" s="7">
        <v>0.6</v>
      </c>
      <c r="T230" s="7">
        <v>3.32</v>
      </c>
      <c r="U230" s="7">
        <v>0.38</v>
      </c>
      <c r="V230" s="7">
        <v>76.760000000000005</v>
      </c>
      <c r="X230" s="23">
        <f t="shared" si="46"/>
        <v>227</v>
      </c>
      <c r="Y230" s="23">
        <f t="shared" si="47"/>
        <v>165</v>
      </c>
      <c r="Z230" s="23">
        <f t="shared" si="48"/>
        <v>202</v>
      </c>
      <c r="AA230" s="23">
        <f t="shared" si="49"/>
        <v>213</v>
      </c>
      <c r="AB230" s="23">
        <f t="shared" si="50"/>
        <v>180</v>
      </c>
      <c r="AC230" s="24">
        <f t="shared" si="51"/>
        <v>197.4</v>
      </c>
      <c r="AD230" s="23">
        <f t="shared" si="52"/>
        <v>220</v>
      </c>
    </row>
    <row r="231" spans="1:30" x14ac:dyDescent="0.25">
      <c r="A231" t="s">
        <v>180</v>
      </c>
      <c r="B231">
        <v>23276</v>
      </c>
      <c r="C231" s="1">
        <v>1365</v>
      </c>
      <c r="D231" s="7">
        <v>10.56</v>
      </c>
      <c r="E231" s="7">
        <v>6.13</v>
      </c>
      <c r="F231" s="4">
        <f t="shared" si="57"/>
        <v>2.6827632461435279E-2</v>
      </c>
      <c r="G231" s="7">
        <v>0.02</v>
      </c>
      <c r="H231" s="7">
        <v>8.8000000000000007</v>
      </c>
      <c r="I231" s="7">
        <v>1.74</v>
      </c>
      <c r="J231" s="7">
        <v>16.52</v>
      </c>
      <c r="K231" s="4">
        <f t="shared" si="45"/>
        <v>0.43764490149160329</v>
      </c>
      <c r="L231" s="7">
        <v>74.55</v>
      </c>
      <c r="M231" s="7">
        <v>69.7</v>
      </c>
      <c r="N231" s="7">
        <v>0.4</v>
      </c>
      <c r="O231" s="7">
        <v>0</v>
      </c>
      <c r="P231" s="6">
        <v>2</v>
      </c>
      <c r="Q231" s="7">
        <v>4</v>
      </c>
      <c r="R231" s="7">
        <v>2.0099999999999998</v>
      </c>
      <c r="S231" s="7">
        <v>0.54</v>
      </c>
      <c r="T231" s="7">
        <v>2.67</v>
      </c>
      <c r="U231" s="7">
        <v>0.49</v>
      </c>
      <c r="V231" s="7">
        <v>67.930000000000007</v>
      </c>
      <c r="X231" s="23">
        <f t="shared" si="46"/>
        <v>185</v>
      </c>
      <c r="Y231" s="23">
        <f t="shared" si="47"/>
        <v>279</v>
      </c>
      <c r="Z231" s="23">
        <f t="shared" si="48"/>
        <v>232</v>
      </c>
      <c r="AA231" s="23">
        <f t="shared" si="49"/>
        <v>106</v>
      </c>
      <c r="AB231" s="23">
        <f t="shared" si="50"/>
        <v>188</v>
      </c>
      <c r="AC231" s="24">
        <f t="shared" si="51"/>
        <v>198</v>
      </c>
      <c r="AD231" s="23">
        <f t="shared" si="52"/>
        <v>222</v>
      </c>
    </row>
    <row r="232" spans="1:30" x14ac:dyDescent="0.25">
      <c r="A232" t="s">
        <v>110</v>
      </c>
      <c r="B232">
        <v>67599</v>
      </c>
      <c r="C232" s="1">
        <v>4511</v>
      </c>
      <c r="D232" s="7">
        <v>67.52</v>
      </c>
      <c r="E232" s="7">
        <v>36.08</v>
      </c>
      <c r="F232" s="4">
        <f t="shared" si="57"/>
        <v>0.20887728459530031</v>
      </c>
      <c r="G232" s="7">
        <v>0.08</v>
      </c>
      <c r="H232" s="7">
        <v>55.67</v>
      </c>
      <c r="I232" s="7">
        <v>11.23</v>
      </c>
      <c r="J232" s="7">
        <v>16.63</v>
      </c>
      <c r="K232" s="4">
        <f t="shared" si="45"/>
        <v>0.57892817238165284</v>
      </c>
      <c r="L232" s="7">
        <v>38.299999999999997</v>
      </c>
      <c r="M232" s="7">
        <v>64.81</v>
      </c>
      <c r="N232" s="7">
        <v>0.22</v>
      </c>
      <c r="O232" s="7">
        <v>0.1</v>
      </c>
      <c r="P232" s="6">
        <f>K232/O232</f>
        <v>5.7892817238165284</v>
      </c>
      <c r="Q232" s="7">
        <v>4.45</v>
      </c>
      <c r="R232" s="7">
        <v>2.2400000000000002</v>
      </c>
      <c r="S232" s="7">
        <v>0.55000000000000004</v>
      </c>
      <c r="T232" s="7">
        <v>2.95</v>
      </c>
      <c r="U232" s="7">
        <v>0.42</v>
      </c>
      <c r="V232" s="7">
        <v>77.400000000000006</v>
      </c>
      <c r="X232" s="23">
        <f t="shared" si="46"/>
        <v>211</v>
      </c>
      <c r="Y232" s="23">
        <f t="shared" si="47"/>
        <v>231</v>
      </c>
      <c r="Z232" s="23">
        <f t="shared" si="48"/>
        <v>117</v>
      </c>
      <c r="AA232" s="23">
        <f t="shared" si="49"/>
        <v>222</v>
      </c>
      <c r="AB232" s="23">
        <f t="shared" si="50"/>
        <v>210</v>
      </c>
      <c r="AC232" s="24">
        <f t="shared" si="51"/>
        <v>198.2</v>
      </c>
      <c r="AD232" s="23">
        <f t="shared" si="52"/>
        <v>223</v>
      </c>
    </row>
    <row r="233" spans="1:30" x14ac:dyDescent="0.25">
      <c r="A233" t="s">
        <v>162</v>
      </c>
      <c r="B233">
        <v>24250</v>
      </c>
      <c r="C233" s="1">
        <v>34275</v>
      </c>
      <c r="D233" s="7">
        <v>504.02</v>
      </c>
      <c r="E233" s="7">
        <v>364.29</v>
      </c>
      <c r="F233" s="4">
        <f t="shared" si="57"/>
        <v>3.2638259292837715</v>
      </c>
      <c r="G233" s="7">
        <v>1.8</v>
      </c>
      <c r="H233" s="7">
        <v>390.01</v>
      </c>
      <c r="I233" s="7">
        <v>61.54</v>
      </c>
      <c r="J233" s="7">
        <v>12.21</v>
      </c>
      <c r="K233" s="4">
        <f t="shared" si="45"/>
        <v>0.89594167539152081</v>
      </c>
      <c r="L233" s="7">
        <v>55.15</v>
      </c>
      <c r="M233" s="7">
        <v>93.4</v>
      </c>
      <c r="N233" s="7">
        <v>0.49</v>
      </c>
      <c r="O233" s="7">
        <v>0.18</v>
      </c>
      <c r="P233" s="6">
        <f>K233/O233</f>
        <v>4.9774537521751157</v>
      </c>
      <c r="Q233" s="7">
        <v>4.24</v>
      </c>
      <c r="R233" s="7">
        <v>1.3</v>
      </c>
      <c r="S233" s="7">
        <v>0.57999999999999996</v>
      </c>
      <c r="T233" s="7">
        <v>2.96</v>
      </c>
      <c r="U233" s="7">
        <v>0.52</v>
      </c>
      <c r="V233" s="7">
        <v>74.319999999999993</v>
      </c>
      <c r="X233" s="23">
        <f t="shared" si="46"/>
        <v>178</v>
      </c>
      <c r="Y233" s="23">
        <f t="shared" si="47"/>
        <v>225</v>
      </c>
      <c r="Z233" s="23">
        <f t="shared" si="48"/>
        <v>333</v>
      </c>
      <c r="AA233" s="23">
        <f t="shared" si="49"/>
        <v>188</v>
      </c>
      <c r="AB233" s="23">
        <f t="shared" si="50"/>
        <v>71</v>
      </c>
      <c r="AC233" s="24">
        <f t="shared" si="51"/>
        <v>199</v>
      </c>
      <c r="AD233" s="23">
        <f t="shared" si="52"/>
        <v>224</v>
      </c>
    </row>
    <row r="234" spans="1:30" x14ac:dyDescent="0.25">
      <c r="A234" t="s">
        <v>308</v>
      </c>
      <c r="B234">
        <v>66207</v>
      </c>
      <c r="C234" s="1">
        <v>3592</v>
      </c>
      <c r="D234" s="7">
        <v>47.22</v>
      </c>
      <c r="E234" s="7">
        <v>12.08</v>
      </c>
      <c r="F234" s="4">
        <f t="shared" si="57"/>
        <v>0.12269938650306748</v>
      </c>
      <c r="G234" s="7">
        <v>0.01</v>
      </c>
      <c r="H234" s="7">
        <v>37.85</v>
      </c>
      <c r="I234" s="7">
        <v>9.2200000000000006</v>
      </c>
      <c r="J234" s="7">
        <v>19.53</v>
      </c>
      <c r="K234" s="4">
        <f t="shared" si="45"/>
        <v>1.0157233982042011</v>
      </c>
      <c r="L234" s="7">
        <v>8.15</v>
      </c>
      <c r="M234" s="7">
        <v>31.92</v>
      </c>
      <c r="N234" s="7">
        <v>7.0000000000000007E-2</v>
      </c>
      <c r="O234" s="7">
        <v>0.22</v>
      </c>
      <c r="P234" s="6">
        <f>K234/O234</f>
        <v>4.6169245372918235</v>
      </c>
      <c r="Q234" s="7">
        <v>5.56</v>
      </c>
      <c r="R234" s="7">
        <v>2.19</v>
      </c>
      <c r="S234" s="7">
        <v>0.28000000000000003</v>
      </c>
      <c r="T234" s="7">
        <v>2.86</v>
      </c>
      <c r="U234" s="7">
        <v>0.69</v>
      </c>
      <c r="V234" s="7">
        <v>72.290000000000006</v>
      </c>
      <c r="X234" s="23">
        <f t="shared" si="46"/>
        <v>123</v>
      </c>
      <c r="Y234" s="23">
        <f t="shared" si="47"/>
        <v>247</v>
      </c>
      <c r="Z234" s="23">
        <f t="shared" si="48"/>
        <v>146</v>
      </c>
      <c r="AA234" s="23">
        <f t="shared" si="49"/>
        <v>160</v>
      </c>
      <c r="AB234" s="23">
        <f t="shared" si="50"/>
        <v>319</v>
      </c>
      <c r="AC234" s="24">
        <f t="shared" si="51"/>
        <v>199</v>
      </c>
      <c r="AD234" s="23">
        <f t="shared" si="52"/>
        <v>224</v>
      </c>
    </row>
    <row r="235" spans="1:30" x14ac:dyDescent="0.25">
      <c r="A235" t="s">
        <v>90</v>
      </c>
      <c r="B235">
        <v>13107</v>
      </c>
      <c r="C235" s="1">
        <v>2840</v>
      </c>
      <c r="D235" s="7">
        <v>36.520000000000003</v>
      </c>
      <c r="E235" s="7">
        <v>23.63</v>
      </c>
      <c r="F235" s="4">
        <f t="shared" si="57"/>
        <v>9.3164085245138001E-2</v>
      </c>
      <c r="G235" s="7">
        <v>0.08</v>
      </c>
      <c r="H235" s="7">
        <v>33.5</v>
      </c>
      <c r="I235" s="7">
        <v>2.91</v>
      </c>
      <c r="J235" s="7">
        <v>7.96</v>
      </c>
      <c r="K235" s="5">
        <f t="shared" si="45"/>
        <v>0.39426189270054168</v>
      </c>
      <c r="L235" s="7">
        <v>85.87</v>
      </c>
      <c r="M235" s="7">
        <v>70.540000000000006</v>
      </c>
      <c r="N235" s="7">
        <v>0.32</v>
      </c>
      <c r="O235" s="7">
        <v>0.51</v>
      </c>
      <c r="P235" s="6">
        <f>K235/O235</f>
        <v>0.77306253470694442</v>
      </c>
      <c r="Q235" s="7">
        <v>5.24</v>
      </c>
      <c r="R235" s="7">
        <v>2.25</v>
      </c>
      <c r="S235" s="7">
        <v>0.66</v>
      </c>
      <c r="T235" s="7">
        <v>3.65</v>
      </c>
      <c r="U235" s="7">
        <v>0.33</v>
      </c>
      <c r="V235" s="7">
        <v>769.85</v>
      </c>
      <c r="X235" s="23">
        <f t="shared" si="46"/>
        <v>243</v>
      </c>
      <c r="Y235" s="23">
        <f t="shared" si="47"/>
        <v>103</v>
      </c>
      <c r="Z235" s="23">
        <f t="shared" si="48"/>
        <v>110</v>
      </c>
      <c r="AA235" s="23">
        <f t="shared" si="49"/>
        <v>355</v>
      </c>
      <c r="AB235" s="23">
        <f t="shared" si="50"/>
        <v>185</v>
      </c>
      <c r="AC235" s="24">
        <f t="shared" si="51"/>
        <v>199.2</v>
      </c>
      <c r="AD235" s="23">
        <f t="shared" si="52"/>
        <v>226</v>
      </c>
    </row>
    <row r="236" spans="1:30" x14ac:dyDescent="0.25">
      <c r="A236" t="s">
        <v>117</v>
      </c>
      <c r="B236">
        <v>13859</v>
      </c>
      <c r="C236">
        <v>748</v>
      </c>
      <c r="D236" s="7">
        <v>2.97</v>
      </c>
      <c r="E236" s="7">
        <v>1.65</v>
      </c>
      <c r="F236" s="4">
        <f t="shared" si="57"/>
        <v>1.4209389564624303E-2</v>
      </c>
      <c r="G236" s="7">
        <v>0.05</v>
      </c>
      <c r="H236" s="7">
        <v>1.75</v>
      </c>
      <c r="I236" s="7">
        <v>0.75</v>
      </c>
      <c r="J236" s="7">
        <v>25.12</v>
      </c>
      <c r="K236" s="4">
        <f t="shared" si="45"/>
        <v>0.86117512512874572</v>
      </c>
      <c r="L236" s="7">
        <v>351.88</v>
      </c>
      <c r="M236" s="7">
        <v>94.23</v>
      </c>
      <c r="N236" s="7">
        <v>3.02</v>
      </c>
      <c r="O236" s="7">
        <v>-0.05</v>
      </c>
      <c r="P236" s="6">
        <v>5</v>
      </c>
      <c r="Q236" s="7">
        <v>7.2</v>
      </c>
      <c r="R236" s="7">
        <v>1.9</v>
      </c>
      <c r="S236" s="7">
        <v>0.12</v>
      </c>
      <c r="T236" s="7">
        <v>5.3</v>
      </c>
      <c r="U236" s="7">
        <v>-0.03</v>
      </c>
      <c r="V236" s="7">
        <v>99.04</v>
      </c>
      <c r="X236" s="23">
        <f t="shared" si="46"/>
        <v>317</v>
      </c>
      <c r="Y236" s="23">
        <f t="shared" si="47"/>
        <v>10</v>
      </c>
      <c r="Z236" s="23">
        <f t="shared" si="48"/>
        <v>270</v>
      </c>
      <c r="AA236" s="23">
        <f t="shared" si="49"/>
        <v>333</v>
      </c>
      <c r="AB236" s="23">
        <f t="shared" si="50"/>
        <v>67</v>
      </c>
      <c r="AC236" s="24">
        <f t="shared" si="51"/>
        <v>199.4</v>
      </c>
      <c r="AD236" s="23">
        <f t="shared" si="52"/>
        <v>227</v>
      </c>
    </row>
    <row r="237" spans="1:30" x14ac:dyDescent="0.25">
      <c r="A237" t="s">
        <v>235</v>
      </c>
      <c r="B237">
        <v>8616</v>
      </c>
      <c r="C237" s="1">
        <v>2082</v>
      </c>
      <c r="D237" s="7">
        <v>26.28</v>
      </c>
      <c r="E237" s="7">
        <v>8.51</v>
      </c>
      <c r="F237" s="4">
        <f t="shared" si="57"/>
        <v>5.1741293532338306E-2</v>
      </c>
      <c r="G237" s="7">
        <v>0.26</v>
      </c>
      <c r="H237" s="7">
        <v>20.04</v>
      </c>
      <c r="I237" s="7">
        <v>6.24</v>
      </c>
      <c r="J237" s="7">
        <v>23.73</v>
      </c>
      <c r="K237" s="4">
        <f t="shared" si="45"/>
        <v>0.60800579943993305</v>
      </c>
      <c r="L237" s="7">
        <v>502.5</v>
      </c>
      <c r="M237" s="7">
        <v>42.46</v>
      </c>
      <c r="N237" s="7">
        <v>3.02</v>
      </c>
      <c r="O237" s="7">
        <v>-7.0000000000000007E-2</v>
      </c>
      <c r="P237" s="6">
        <v>4</v>
      </c>
      <c r="Q237" s="7">
        <v>4.13</v>
      </c>
      <c r="R237" s="7">
        <v>2.2599999999999998</v>
      </c>
      <c r="S237" s="7">
        <v>0.54</v>
      </c>
      <c r="T237" s="7">
        <v>2.37</v>
      </c>
      <c r="U237" s="7">
        <v>0.52</v>
      </c>
      <c r="V237" s="7">
        <v>68.62</v>
      </c>
      <c r="X237" s="23">
        <f t="shared" si="46"/>
        <v>178</v>
      </c>
      <c r="Y237" s="23">
        <f t="shared" si="47"/>
        <v>310</v>
      </c>
      <c r="Z237" s="23">
        <f t="shared" si="48"/>
        <v>104</v>
      </c>
      <c r="AA237" s="23">
        <f t="shared" si="49"/>
        <v>118</v>
      </c>
      <c r="AB237" s="23">
        <f t="shared" si="50"/>
        <v>289</v>
      </c>
      <c r="AC237" s="24">
        <f t="shared" si="51"/>
        <v>199.8</v>
      </c>
      <c r="AD237" s="23">
        <f t="shared" si="52"/>
        <v>228</v>
      </c>
    </row>
    <row r="238" spans="1:30" x14ac:dyDescent="0.25">
      <c r="A238" t="s">
        <v>347</v>
      </c>
      <c r="B238">
        <v>17436</v>
      </c>
      <c r="C238" s="1">
        <v>1313</v>
      </c>
      <c r="D238" s="7">
        <v>15.33</v>
      </c>
      <c r="E238" s="7">
        <v>9.76</v>
      </c>
      <c r="F238" s="4">
        <f t="shared" si="57"/>
        <v>0</v>
      </c>
      <c r="G238" s="7">
        <v>0</v>
      </c>
      <c r="H238" s="7">
        <v>13.43</v>
      </c>
      <c r="I238" s="7">
        <v>1.88</v>
      </c>
      <c r="J238" s="7">
        <v>12.27</v>
      </c>
      <c r="K238" s="4">
        <f t="shared" si="45"/>
        <v>0</v>
      </c>
      <c r="L238" s="7">
        <v>4.8499999999999996</v>
      </c>
      <c r="M238" s="7">
        <v>72.680000000000007</v>
      </c>
      <c r="N238" s="7">
        <v>0.01</v>
      </c>
      <c r="O238" s="7">
        <v>0.08</v>
      </c>
      <c r="P238" s="6">
        <v>2</v>
      </c>
      <c r="Q238" s="7">
        <v>4.1900000000000004</v>
      </c>
      <c r="R238" s="7">
        <v>2.57</v>
      </c>
      <c r="S238" s="7">
        <v>0.59</v>
      </c>
      <c r="T238" s="7">
        <v>3.1</v>
      </c>
      <c r="U238" s="7">
        <v>0.01</v>
      </c>
      <c r="V238" s="7">
        <v>86.7</v>
      </c>
      <c r="X238" s="23">
        <f t="shared" si="46"/>
        <v>309</v>
      </c>
      <c r="Y238" s="23">
        <f t="shared" si="47"/>
        <v>198</v>
      </c>
      <c r="Z238" s="23">
        <f t="shared" si="48"/>
        <v>30</v>
      </c>
      <c r="AA238" s="23">
        <f t="shared" si="49"/>
        <v>293</v>
      </c>
      <c r="AB238" s="23">
        <f t="shared" si="50"/>
        <v>172</v>
      </c>
      <c r="AC238" s="24">
        <f t="shared" si="51"/>
        <v>200.4</v>
      </c>
      <c r="AD238" s="23">
        <f t="shared" si="52"/>
        <v>229</v>
      </c>
    </row>
    <row r="239" spans="1:30" x14ac:dyDescent="0.25">
      <c r="A239" t="s">
        <v>299</v>
      </c>
      <c r="B239">
        <v>64421</v>
      </c>
      <c r="C239" s="1">
        <v>4344</v>
      </c>
      <c r="D239" s="7">
        <v>37.880000000000003</v>
      </c>
      <c r="E239" s="7">
        <v>25.69</v>
      </c>
      <c r="F239" s="4">
        <v>0.12</v>
      </c>
      <c r="G239" s="7">
        <v>0</v>
      </c>
      <c r="H239" s="7">
        <v>34.409999999999997</v>
      </c>
      <c r="I239" s="7">
        <v>3.08</v>
      </c>
      <c r="J239" s="7">
        <v>8.1300000000000008</v>
      </c>
      <c r="K239" s="4">
        <f t="shared" si="45"/>
        <v>0.46710782405605294</v>
      </c>
      <c r="L239" s="7">
        <v>0</v>
      </c>
      <c r="M239" s="7">
        <v>74.66</v>
      </c>
      <c r="N239" s="7">
        <v>0</v>
      </c>
      <c r="O239" s="7">
        <v>0.13</v>
      </c>
      <c r="P239" s="6">
        <f>K239/O239</f>
        <v>3.593137108123484</v>
      </c>
      <c r="Q239" s="7">
        <v>5.39</v>
      </c>
      <c r="R239" s="7">
        <v>1.86</v>
      </c>
      <c r="S239" s="7">
        <v>0.42</v>
      </c>
      <c r="T239" s="7">
        <v>4.01</v>
      </c>
      <c r="U239" s="7">
        <v>0.41</v>
      </c>
      <c r="V239" s="7">
        <v>85.37</v>
      </c>
      <c r="X239" s="23">
        <f t="shared" si="46"/>
        <v>215</v>
      </c>
      <c r="Y239" s="23">
        <f t="shared" si="47"/>
        <v>68</v>
      </c>
      <c r="Z239" s="23">
        <f t="shared" si="48"/>
        <v>278</v>
      </c>
      <c r="AA239" s="23">
        <f t="shared" si="49"/>
        <v>285</v>
      </c>
      <c r="AB239" s="23">
        <f t="shared" si="50"/>
        <v>162</v>
      </c>
      <c r="AC239" s="24">
        <f t="shared" si="51"/>
        <v>201.6</v>
      </c>
      <c r="AD239" s="23">
        <f t="shared" si="52"/>
        <v>230</v>
      </c>
    </row>
    <row r="240" spans="1:30" x14ac:dyDescent="0.25">
      <c r="A240" t="s">
        <v>49</v>
      </c>
      <c r="B240">
        <v>14388</v>
      </c>
      <c r="C240" s="1">
        <v>18490</v>
      </c>
      <c r="D240" s="7">
        <v>121.28</v>
      </c>
      <c r="E240" s="7">
        <v>51.35</v>
      </c>
      <c r="F240" s="4">
        <f t="shared" ref="F240:F248" si="58">G240/(L240/100)</f>
        <v>0.40752351097178685</v>
      </c>
      <c r="G240" s="7">
        <v>0.26</v>
      </c>
      <c r="H240" s="7">
        <v>106.86</v>
      </c>
      <c r="I240" s="7">
        <v>13.3</v>
      </c>
      <c r="J240" s="7">
        <v>10.96</v>
      </c>
      <c r="K240" s="5">
        <f t="shared" si="45"/>
        <v>0.79361930082139598</v>
      </c>
      <c r="L240" s="7">
        <v>63.8</v>
      </c>
      <c r="M240" s="7">
        <v>48.05</v>
      </c>
      <c r="N240" s="7">
        <v>0.5</v>
      </c>
      <c r="O240" s="7">
        <v>0.12</v>
      </c>
      <c r="P240" s="6">
        <f>K240/O240</f>
        <v>6.6134941735116337</v>
      </c>
      <c r="Q240" s="7">
        <v>5.72</v>
      </c>
      <c r="R240" s="7">
        <v>2.35</v>
      </c>
      <c r="S240" s="7">
        <v>0.52</v>
      </c>
      <c r="T240" s="7">
        <v>3.41</v>
      </c>
      <c r="U240" s="7">
        <v>0.3</v>
      </c>
      <c r="V240" s="7">
        <v>82.82</v>
      </c>
      <c r="X240" s="23">
        <f t="shared" si="46"/>
        <v>250</v>
      </c>
      <c r="Y240" s="23">
        <f t="shared" si="47"/>
        <v>145</v>
      </c>
      <c r="Z240" s="23">
        <f t="shared" si="48"/>
        <v>74</v>
      </c>
      <c r="AA240" s="23">
        <f t="shared" si="49"/>
        <v>269</v>
      </c>
      <c r="AB240" s="23">
        <f t="shared" si="50"/>
        <v>271</v>
      </c>
      <c r="AC240" s="24">
        <f t="shared" si="51"/>
        <v>201.8</v>
      </c>
      <c r="AD240" s="23">
        <f t="shared" si="52"/>
        <v>231</v>
      </c>
    </row>
    <row r="241" spans="1:30" x14ac:dyDescent="0.25">
      <c r="A241" t="s">
        <v>160</v>
      </c>
      <c r="B241">
        <v>68057</v>
      </c>
      <c r="C241" s="1">
        <v>8794</v>
      </c>
      <c r="D241" s="7">
        <v>152.51</v>
      </c>
      <c r="E241" s="7">
        <v>103.13</v>
      </c>
      <c r="F241" s="4">
        <f t="shared" si="58"/>
        <v>0.53760607178622255</v>
      </c>
      <c r="G241" s="7">
        <v>2.04</v>
      </c>
      <c r="H241" s="7">
        <v>109.59</v>
      </c>
      <c r="I241" s="7">
        <v>14.46</v>
      </c>
      <c r="J241" s="7">
        <v>9.48</v>
      </c>
      <c r="K241" s="4">
        <f t="shared" si="45"/>
        <v>0.52128970404947406</v>
      </c>
      <c r="L241" s="7">
        <v>379.46</v>
      </c>
      <c r="M241" s="7">
        <v>94.1</v>
      </c>
      <c r="N241" s="7">
        <v>1.98</v>
      </c>
      <c r="O241" s="7">
        <v>0.02</v>
      </c>
      <c r="P241" s="6">
        <v>5</v>
      </c>
      <c r="Q241" s="7">
        <v>4.26</v>
      </c>
      <c r="R241" s="7">
        <v>2.19</v>
      </c>
      <c r="S241" s="7">
        <v>1.18</v>
      </c>
      <c r="T241" s="7">
        <v>2.5299999999999998</v>
      </c>
      <c r="U241" s="7">
        <v>0.11</v>
      </c>
      <c r="V241" s="7">
        <v>76.569999999999993</v>
      </c>
      <c r="X241" s="23">
        <f t="shared" si="46"/>
        <v>291</v>
      </c>
      <c r="Y241" s="23">
        <f t="shared" si="47"/>
        <v>294</v>
      </c>
      <c r="Z241" s="23">
        <f t="shared" si="48"/>
        <v>146</v>
      </c>
      <c r="AA241" s="23">
        <f t="shared" si="49"/>
        <v>210</v>
      </c>
      <c r="AB241" s="23">
        <f t="shared" si="50"/>
        <v>68</v>
      </c>
      <c r="AC241" s="24">
        <f t="shared" si="51"/>
        <v>201.8</v>
      </c>
      <c r="AD241" s="23">
        <f t="shared" si="52"/>
        <v>231</v>
      </c>
    </row>
    <row r="242" spans="1:30" x14ac:dyDescent="0.25">
      <c r="A242" t="s">
        <v>218</v>
      </c>
      <c r="B242">
        <v>15254</v>
      </c>
      <c r="C242" s="1">
        <v>2298</v>
      </c>
      <c r="D242" s="7">
        <v>14.84</v>
      </c>
      <c r="E242" s="7">
        <v>12.29</v>
      </c>
      <c r="F242" s="4">
        <f t="shared" si="58"/>
        <v>4.8477797168896643E-2</v>
      </c>
      <c r="G242" s="7">
        <v>0.05</v>
      </c>
      <c r="H242" s="7">
        <v>13.37</v>
      </c>
      <c r="I242" s="7">
        <v>1.45</v>
      </c>
      <c r="J242" s="7">
        <v>9.76</v>
      </c>
      <c r="K242" s="4">
        <f t="shared" si="45"/>
        <v>0.39444912261103859</v>
      </c>
      <c r="L242" s="7">
        <v>103.14</v>
      </c>
      <c r="M242" s="7">
        <v>91.92</v>
      </c>
      <c r="N242" s="7">
        <v>0.37</v>
      </c>
      <c r="O242" s="7">
        <v>0.24</v>
      </c>
      <c r="P242" s="6">
        <f>K242/O242</f>
        <v>1.6435380108793276</v>
      </c>
      <c r="Q242" s="7">
        <v>4.4400000000000004</v>
      </c>
      <c r="R242" s="7">
        <v>1.43</v>
      </c>
      <c r="S242" s="7">
        <v>0.44</v>
      </c>
      <c r="T242" s="7">
        <v>3.66</v>
      </c>
      <c r="U242" s="7">
        <v>0.28000000000000003</v>
      </c>
      <c r="V242" s="7">
        <v>79.8</v>
      </c>
      <c r="X242" s="23">
        <f t="shared" si="46"/>
        <v>258</v>
      </c>
      <c r="Y242" s="23">
        <f t="shared" si="47"/>
        <v>102</v>
      </c>
      <c r="Z242" s="23">
        <f t="shared" si="48"/>
        <v>329</v>
      </c>
      <c r="AA242" s="23">
        <f t="shared" si="49"/>
        <v>238</v>
      </c>
      <c r="AB242" s="23">
        <f t="shared" si="50"/>
        <v>82</v>
      </c>
      <c r="AC242" s="24">
        <f t="shared" si="51"/>
        <v>201.8</v>
      </c>
      <c r="AD242" s="23">
        <f t="shared" si="52"/>
        <v>231</v>
      </c>
    </row>
    <row r="243" spans="1:30" x14ac:dyDescent="0.25">
      <c r="A243" t="s">
        <v>274</v>
      </c>
      <c r="B243">
        <v>16016</v>
      </c>
      <c r="C243" s="1">
        <v>1089</v>
      </c>
      <c r="D243" s="7">
        <v>4.7</v>
      </c>
      <c r="E243" s="7">
        <v>3.2</v>
      </c>
      <c r="F243" s="4">
        <f t="shared" si="58"/>
        <v>1.9177907051077157E-2</v>
      </c>
      <c r="G243" s="7">
        <v>0.03</v>
      </c>
      <c r="H243" s="7">
        <v>4.08</v>
      </c>
      <c r="I243" s="7">
        <v>0.61</v>
      </c>
      <c r="J243" s="7">
        <v>13.02</v>
      </c>
      <c r="K243" s="4">
        <f t="shared" si="45"/>
        <v>0.59930959534616113</v>
      </c>
      <c r="L243" s="7">
        <v>156.43</v>
      </c>
      <c r="M243" s="7">
        <v>78.48</v>
      </c>
      <c r="N243" s="7">
        <v>0.79</v>
      </c>
      <c r="O243" s="7">
        <v>1.96</v>
      </c>
      <c r="P243" s="6">
        <f>K243/O243</f>
        <v>0.30577020170722508</v>
      </c>
      <c r="Q243" s="7">
        <v>6.06</v>
      </c>
      <c r="R243" s="7">
        <v>1.99</v>
      </c>
      <c r="S243" s="7">
        <v>0.33</v>
      </c>
      <c r="T243" s="7">
        <v>4.57</v>
      </c>
      <c r="U243" s="7">
        <v>-0.17</v>
      </c>
      <c r="V243" s="7">
        <v>83.77</v>
      </c>
      <c r="X243" s="23">
        <f t="shared" si="46"/>
        <v>323</v>
      </c>
      <c r="Y243" s="23">
        <f t="shared" si="47"/>
        <v>29</v>
      </c>
      <c r="Z243" s="23">
        <f t="shared" si="48"/>
        <v>242</v>
      </c>
      <c r="AA243" s="23">
        <f t="shared" si="49"/>
        <v>275</v>
      </c>
      <c r="AB243" s="23">
        <f t="shared" si="50"/>
        <v>145</v>
      </c>
      <c r="AC243" s="24">
        <f t="shared" si="51"/>
        <v>202.8</v>
      </c>
      <c r="AD243" s="23">
        <f t="shared" si="52"/>
        <v>234</v>
      </c>
    </row>
    <row r="244" spans="1:30" x14ac:dyDescent="0.25">
      <c r="A244" t="s">
        <v>166</v>
      </c>
      <c r="B244">
        <v>14750</v>
      </c>
      <c r="C244" s="1">
        <v>1184</v>
      </c>
      <c r="D244" s="7">
        <v>10.34</v>
      </c>
      <c r="E244" s="7">
        <v>6.33</v>
      </c>
      <c r="F244" s="4">
        <f t="shared" si="58"/>
        <v>0</v>
      </c>
      <c r="G244" s="7">
        <v>0</v>
      </c>
      <c r="H244" s="7">
        <v>9.17</v>
      </c>
      <c r="I244" s="7">
        <v>1.17</v>
      </c>
      <c r="J244" s="7">
        <v>11.3</v>
      </c>
      <c r="K244" s="4">
        <f t="shared" si="45"/>
        <v>0</v>
      </c>
      <c r="L244" s="7">
        <v>7.75</v>
      </c>
      <c r="M244" s="7">
        <v>69.02</v>
      </c>
      <c r="N244" s="7">
        <v>0.04</v>
      </c>
      <c r="O244" s="7">
        <v>0.05</v>
      </c>
      <c r="P244" s="6">
        <v>4</v>
      </c>
      <c r="Q244" s="7">
        <v>5.03</v>
      </c>
      <c r="R244" s="7">
        <v>1.65</v>
      </c>
      <c r="S244" s="7">
        <v>7.0000000000000007E-2</v>
      </c>
      <c r="T244" s="7">
        <v>3.74</v>
      </c>
      <c r="U244" s="7">
        <v>0.61</v>
      </c>
      <c r="V244" s="7">
        <v>82.81</v>
      </c>
      <c r="X244" s="23">
        <f t="shared" si="46"/>
        <v>153</v>
      </c>
      <c r="Y244" s="23">
        <f t="shared" si="47"/>
        <v>93</v>
      </c>
      <c r="Z244" s="23">
        <f t="shared" si="48"/>
        <v>311</v>
      </c>
      <c r="AA244" s="23">
        <f t="shared" si="49"/>
        <v>268</v>
      </c>
      <c r="AB244" s="23">
        <f t="shared" si="50"/>
        <v>190</v>
      </c>
      <c r="AC244" s="24">
        <f t="shared" si="51"/>
        <v>203</v>
      </c>
      <c r="AD244" s="23">
        <f t="shared" si="52"/>
        <v>235</v>
      </c>
    </row>
    <row r="245" spans="1:30" x14ac:dyDescent="0.25">
      <c r="A245" t="s">
        <v>55</v>
      </c>
      <c r="B245">
        <v>1706</v>
      </c>
      <c r="C245" s="1">
        <v>3076</v>
      </c>
      <c r="D245" s="7">
        <v>26.86</v>
      </c>
      <c r="E245" s="7">
        <v>6.85</v>
      </c>
      <c r="F245" s="4">
        <f t="shared" si="58"/>
        <v>4.3888523151195964E-2</v>
      </c>
      <c r="G245" s="7">
        <v>0.02</v>
      </c>
      <c r="H245" s="7">
        <v>24.23</v>
      </c>
      <c r="I245" s="7">
        <v>2.57</v>
      </c>
      <c r="J245" s="7">
        <v>9.56</v>
      </c>
      <c r="K245" s="5">
        <f t="shared" si="45"/>
        <v>0.64070836717074409</v>
      </c>
      <c r="L245" s="7">
        <v>45.57</v>
      </c>
      <c r="M245" s="7">
        <v>28.28</v>
      </c>
      <c r="N245" s="7">
        <v>0.34</v>
      </c>
      <c r="O245" s="7">
        <v>0.3</v>
      </c>
      <c r="P245" s="6">
        <f>K245/O245</f>
        <v>2.1356945572358139</v>
      </c>
      <c r="Q245" s="7">
        <v>4.8899999999999997</v>
      </c>
      <c r="R245" s="7">
        <v>2.5299999999999998</v>
      </c>
      <c r="S245" s="7">
        <v>0.83</v>
      </c>
      <c r="T245" s="7">
        <v>2.35</v>
      </c>
      <c r="U245" s="7">
        <v>0.31</v>
      </c>
      <c r="V245" s="7">
        <v>66.430000000000007</v>
      </c>
      <c r="X245" s="23">
        <f t="shared" si="46"/>
        <v>248</v>
      </c>
      <c r="Y245" s="23">
        <f t="shared" si="47"/>
        <v>314</v>
      </c>
      <c r="Z245" s="23">
        <f t="shared" si="48"/>
        <v>36</v>
      </c>
      <c r="AA245" s="23">
        <f t="shared" si="49"/>
        <v>91</v>
      </c>
      <c r="AB245" s="23">
        <f t="shared" si="50"/>
        <v>331</v>
      </c>
      <c r="AC245" s="24">
        <f t="shared" si="51"/>
        <v>204</v>
      </c>
      <c r="AD245" s="23">
        <f t="shared" si="52"/>
        <v>236</v>
      </c>
    </row>
    <row r="246" spans="1:30" x14ac:dyDescent="0.25">
      <c r="A246" t="s">
        <v>222</v>
      </c>
      <c r="B246">
        <v>9822</v>
      </c>
      <c r="C246" s="1">
        <v>2406</v>
      </c>
      <c r="D246" s="7">
        <v>12.42</v>
      </c>
      <c r="E246" s="7">
        <v>7.6</v>
      </c>
      <c r="F246" s="4">
        <f t="shared" si="58"/>
        <v>9.9601593625498017E-2</v>
      </c>
      <c r="G246" s="7">
        <v>0.01</v>
      </c>
      <c r="H246" s="7">
        <v>11.18</v>
      </c>
      <c r="I246" s="7">
        <v>1.2</v>
      </c>
      <c r="J246" s="7">
        <v>9.64</v>
      </c>
      <c r="K246" s="4">
        <f t="shared" si="45"/>
        <v>1.3105472845460266</v>
      </c>
      <c r="L246" s="7">
        <v>10.039999999999999</v>
      </c>
      <c r="M246" s="7">
        <v>67.98</v>
      </c>
      <c r="N246" s="7">
        <v>0.11</v>
      </c>
      <c r="O246" s="7">
        <v>0.18</v>
      </c>
      <c r="P246" s="6">
        <f>K246/O246</f>
        <v>7.2808182474779262</v>
      </c>
      <c r="Q246" s="7">
        <v>6.31</v>
      </c>
      <c r="R246" s="7">
        <v>1.75</v>
      </c>
      <c r="S246" s="7">
        <v>0.13</v>
      </c>
      <c r="T246" s="7">
        <v>4.62</v>
      </c>
      <c r="U246" s="7">
        <v>0.44</v>
      </c>
      <c r="V246" s="7">
        <v>87.3</v>
      </c>
      <c r="X246" s="23">
        <f t="shared" si="46"/>
        <v>202</v>
      </c>
      <c r="Y246" s="23">
        <f t="shared" si="47"/>
        <v>26</v>
      </c>
      <c r="Z246" s="23">
        <f t="shared" si="48"/>
        <v>299</v>
      </c>
      <c r="AA246" s="23">
        <f t="shared" si="49"/>
        <v>299</v>
      </c>
      <c r="AB246" s="23">
        <f t="shared" si="50"/>
        <v>199</v>
      </c>
      <c r="AC246" s="24">
        <f t="shared" si="51"/>
        <v>205</v>
      </c>
      <c r="AD246" s="23">
        <f t="shared" si="52"/>
        <v>237</v>
      </c>
    </row>
    <row r="247" spans="1:30" x14ac:dyDescent="0.25">
      <c r="A247" t="s">
        <v>66</v>
      </c>
      <c r="B247">
        <v>2709</v>
      </c>
      <c r="C247" s="1">
        <v>6067</v>
      </c>
      <c r="D247" s="7">
        <v>82.96</v>
      </c>
      <c r="E247" s="7">
        <v>34.950000000000003</v>
      </c>
      <c r="F247" s="4">
        <f t="shared" si="58"/>
        <v>0.2215561058256223</v>
      </c>
      <c r="G247" s="7">
        <v>0.17</v>
      </c>
      <c r="H247" s="7">
        <v>74.44</v>
      </c>
      <c r="I247" s="7">
        <v>8.11</v>
      </c>
      <c r="J247" s="7">
        <v>9.77</v>
      </c>
      <c r="K247" s="5">
        <f t="shared" si="45"/>
        <v>0.63392304957259593</v>
      </c>
      <c r="L247" s="7">
        <v>76.73</v>
      </c>
      <c r="M247" s="7">
        <v>46.95</v>
      </c>
      <c r="N247" s="7">
        <v>0.49</v>
      </c>
      <c r="O247" s="7">
        <v>0.55000000000000004</v>
      </c>
      <c r="P247" s="6">
        <f>K247/O247</f>
        <v>1.1525873628592653</v>
      </c>
      <c r="Q247" s="7">
        <v>4.79</v>
      </c>
      <c r="R247" s="7">
        <v>2.17</v>
      </c>
      <c r="S247" s="7">
        <v>0.25</v>
      </c>
      <c r="T247" s="7">
        <v>3.07</v>
      </c>
      <c r="U247" s="7">
        <v>0.56000000000000005</v>
      </c>
      <c r="V247" s="7">
        <v>77.819999999999993</v>
      </c>
      <c r="X247" s="23">
        <f t="shared" si="46"/>
        <v>166</v>
      </c>
      <c r="Y247" s="23">
        <f t="shared" si="47"/>
        <v>201</v>
      </c>
      <c r="Z247" s="23">
        <f t="shared" si="48"/>
        <v>162</v>
      </c>
      <c r="AA247" s="23">
        <f t="shared" si="49"/>
        <v>226</v>
      </c>
      <c r="AB247" s="23">
        <f t="shared" si="50"/>
        <v>275</v>
      </c>
      <c r="AC247" s="24">
        <f t="shared" si="51"/>
        <v>206</v>
      </c>
      <c r="AD247" s="23">
        <f t="shared" si="52"/>
        <v>238</v>
      </c>
    </row>
    <row r="248" spans="1:30" x14ac:dyDescent="0.25">
      <c r="A248" t="s">
        <v>120</v>
      </c>
      <c r="B248">
        <v>66336</v>
      </c>
      <c r="C248" s="1">
        <v>1237</v>
      </c>
      <c r="D248" s="7">
        <v>15.12</v>
      </c>
      <c r="E248" s="7">
        <v>4.58</v>
      </c>
      <c r="F248" s="4">
        <f t="shared" si="58"/>
        <v>2.8669724770642203E-2</v>
      </c>
      <c r="G248" s="7">
        <v>0.04</v>
      </c>
      <c r="H248" s="7">
        <v>11.85</v>
      </c>
      <c r="I248" s="7">
        <v>3.25</v>
      </c>
      <c r="J248" s="7">
        <v>21.52</v>
      </c>
      <c r="K248" s="4">
        <f t="shared" si="45"/>
        <v>0.62597652337646725</v>
      </c>
      <c r="L248" s="7">
        <v>139.52000000000001</v>
      </c>
      <c r="M248" s="7">
        <v>38.619999999999997</v>
      </c>
      <c r="N248" s="7">
        <v>0.81</v>
      </c>
      <c r="O248" s="7">
        <v>0</v>
      </c>
      <c r="P248" s="6">
        <v>5</v>
      </c>
      <c r="Q248" s="7">
        <v>4.26</v>
      </c>
      <c r="R248" s="7">
        <v>2.2200000000000002</v>
      </c>
      <c r="S248" s="7">
        <v>0.27</v>
      </c>
      <c r="T248" s="7">
        <v>2.5299999999999998</v>
      </c>
      <c r="U248" s="7">
        <v>0.59</v>
      </c>
      <c r="V248" s="7">
        <v>71.650000000000006</v>
      </c>
      <c r="X248" s="23">
        <f t="shared" si="46"/>
        <v>157</v>
      </c>
      <c r="Y248" s="23">
        <f t="shared" si="47"/>
        <v>294</v>
      </c>
      <c r="Z248" s="23">
        <f t="shared" si="48"/>
        <v>126</v>
      </c>
      <c r="AA248" s="23">
        <f t="shared" si="49"/>
        <v>152</v>
      </c>
      <c r="AB248" s="23">
        <f t="shared" si="50"/>
        <v>306</v>
      </c>
      <c r="AC248" s="24">
        <f t="shared" si="51"/>
        <v>207</v>
      </c>
      <c r="AD248" s="23">
        <f t="shared" si="52"/>
        <v>239</v>
      </c>
    </row>
    <row r="249" spans="1:30" x14ac:dyDescent="0.25">
      <c r="A249" t="s">
        <v>226</v>
      </c>
      <c r="B249">
        <v>943</v>
      </c>
      <c r="C249">
        <v>304</v>
      </c>
      <c r="D249" s="7">
        <v>7.77</v>
      </c>
      <c r="E249" s="7">
        <v>1.95</v>
      </c>
      <c r="F249" s="4">
        <v>0</v>
      </c>
      <c r="G249" s="7">
        <v>0</v>
      </c>
      <c r="H249" s="7">
        <v>6.57</v>
      </c>
      <c r="I249" s="7">
        <v>1.2</v>
      </c>
      <c r="J249" s="7">
        <v>15.45</v>
      </c>
      <c r="K249" s="4">
        <f t="shared" si="45"/>
        <v>0</v>
      </c>
      <c r="L249" s="7">
        <v>0</v>
      </c>
      <c r="M249" s="7">
        <v>29.72</v>
      </c>
      <c r="N249" s="7">
        <v>0</v>
      </c>
      <c r="O249" s="7">
        <v>0</v>
      </c>
      <c r="P249" s="6">
        <v>5</v>
      </c>
      <c r="Q249" s="7">
        <v>5.0199999999999996</v>
      </c>
      <c r="R249" s="7">
        <v>2.1</v>
      </c>
      <c r="S249" s="7">
        <v>1.01</v>
      </c>
      <c r="T249" s="7">
        <v>1.85</v>
      </c>
      <c r="U249" s="7">
        <v>0.57999999999999996</v>
      </c>
      <c r="V249" s="7">
        <v>49.7</v>
      </c>
      <c r="X249" s="23">
        <f t="shared" si="46"/>
        <v>159</v>
      </c>
      <c r="Y249" s="23">
        <f t="shared" si="47"/>
        <v>344</v>
      </c>
      <c r="Z249" s="23">
        <f t="shared" si="48"/>
        <v>189</v>
      </c>
      <c r="AA249" s="23">
        <f t="shared" si="49"/>
        <v>16</v>
      </c>
      <c r="AB249" s="23">
        <f t="shared" si="50"/>
        <v>327</v>
      </c>
      <c r="AC249" s="24">
        <f t="shared" si="51"/>
        <v>207</v>
      </c>
      <c r="AD249" s="23">
        <f t="shared" si="52"/>
        <v>239</v>
      </c>
    </row>
    <row r="250" spans="1:30" x14ac:dyDescent="0.25">
      <c r="A250" t="s">
        <v>317</v>
      </c>
      <c r="B250">
        <v>24249</v>
      </c>
      <c r="C250">
        <v>760</v>
      </c>
      <c r="D250" s="7">
        <v>6.12</v>
      </c>
      <c r="E250" s="7">
        <v>3.36</v>
      </c>
      <c r="F250" s="4">
        <v>0.04</v>
      </c>
      <c r="G250" s="7">
        <v>0</v>
      </c>
      <c r="H250" s="7">
        <v>4.91</v>
      </c>
      <c r="I250" s="7">
        <v>1.21</v>
      </c>
      <c r="J250" s="7">
        <v>19.73</v>
      </c>
      <c r="K250" s="4">
        <f t="shared" si="45"/>
        <v>1.1904761904761907</v>
      </c>
      <c r="L250" s="7">
        <v>0</v>
      </c>
      <c r="M250" s="7">
        <v>68.510000000000005</v>
      </c>
      <c r="N250" s="7">
        <v>0</v>
      </c>
      <c r="O250" s="7">
        <v>0</v>
      </c>
      <c r="P250" s="6">
        <v>2</v>
      </c>
      <c r="Q250" s="7">
        <v>3.73</v>
      </c>
      <c r="R250" s="7">
        <v>2.48</v>
      </c>
      <c r="S250" s="7">
        <v>0.09</v>
      </c>
      <c r="T250" s="7">
        <v>3.06</v>
      </c>
      <c r="U250" s="7">
        <v>0.22</v>
      </c>
      <c r="V250" s="7">
        <v>92.24</v>
      </c>
      <c r="X250" s="23">
        <f t="shared" si="46"/>
        <v>271</v>
      </c>
      <c r="Y250" s="23">
        <f t="shared" si="47"/>
        <v>204</v>
      </c>
      <c r="Z250" s="23">
        <f t="shared" si="48"/>
        <v>45</v>
      </c>
      <c r="AA250" s="23">
        <f t="shared" si="49"/>
        <v>322</v>
      </c>
      <c r="AB250" s="23">
        <f t="shared" si="50"/>
        <v>193</v>
      </c>
      <c r="AC250" s="24">
        <f t="shared" si="51"/>
        <v>207</v>
      </c>
      <c r="AD250" s="23">
        <f t="shared" si="52"/>
        <v>239</v>
      </c>
    </row>
    <row r="251" spans="1:30" x14ac:dyDescent="0.25">
      <c r="A251" t="s">
        <v>65</v>
      </c>
      <c r="B251">
        <v>60480</v>
      </c>
      <c r="C251">
        <v>487</v>
      </c>
      <c r="D251" s="7">
        <v>3.08</v>
      </c>
      <c r="E251" s="7">
        <v>1.82</v>
      </c>
      <c r="F251" s="4">
        <f t="shared" ref="F251:F260" si="59">G251/(L251/100)</f>
        <v>0</v>
      </c>
      <c r="G251" s="7">
        <v>0</v>
      </c>
      <c r="H251" s="7">
        <v>2.41</v>
      </c>
      <c r="I251" s="7">
        <v>0.66</v>
      </c>
      <c r="J251" s="7">
        <v>21.52</v>
      </c>
      <c r="K251" s="5">
        <f t="shared" si="45"/>
        <v>0</v>
      </c>
      <c r="L251" s="7">
        <v>69.959999999999994</v>
      </c>
      <c r="M251" s="7">
        <v>75.36</v>
      </c>
      <c r="N251" s="7">
        <v>0.19</v>
      </c>
      <c r="O251" s="7">
        <v>-0.24</v>
      </c>
      <c r="P251" s="6">
        <v>5</v>
      </c>
      <c r="Q251" s="7">
        <v>5.93</v>
      </c>
      <c r="R251" s="7">
        <v>2.14</v>
      </c>
      <c r="S251" s="7">
        <v>0.17</v>
      </c>
      <c r="T251" s="7">
        <v>4.18</v>
      </c>
      <c r="U251" s="7">
        <v>0</v>
      </c>
      <c r="V251" s="7">
        <v>99.96</v>
      </c>
      <c r="X251" s="23">
        <f t="shared" si="46"/>
        <v>315</v>
      </c>
      <c r="Y251" s="23">
        <f t="shared" si="47"/>
        <v>51</v>
      </c>
      <c r="Z251" s="23">
        <f t="shared" si="48"/>
        <v>176</v>
      </c>
      <c r="AA251" s="23">
        <f t="shared" si="49"/>
        <v>337</v>
      </c>
      <c r="AB251" s="23">
        <f t="shared" si="50"/>
        <v>159</v>
      </c>
      <c r="AC251" s="24">
        <f t="shared" si="51"/>
        <v>207.6</v>
      </c>
      <c r="AD251" s="23">
        <f t="shared" si="52"/>
        <v>242</v>
      </c>
    </row>
    <row r="252" spans="1:30" x14ac:dyDescent="0.25">
      <c r="A252" t="s">
        <v>161</v>
      </c>
      <c r="B252">
        <v>67749</v>
      </c>
      <c r="C252" s="1">
        <v>1960</v>
      </c>
      <c r="D252" s="7">
        <v>20.97</v>
      </c>
      <c r="E252" s="7">
        <v>10.26</v>
      </c>
      <c r="F252" s="4">
        <f t="shared" si="59"/>
        <v>0</v>
      </c>
      <c r="G252" s="7">
        <v>0</v>
      </c>
      <c r="H252" s="7">
        <v>17.54</v>
      </c>
      <c r="I252" s="7">
        <v>3.39</v>
      </c>
      <c r="J252" s="7">
        <v>16.149999999999999</v>
      </c>
      <c r="K252" s="4">
        <f t="shared" si="45"/>
        <v>0</v>
      </c>
      <c r="L252" s="7">
        <v>1.89</v>
      </c>
      <c r="M252" s="7">
        <v>58.49</v>
      </c>
      <c r="N252" s="7">
        <v>0.01</v>
      </c>
      <c r="O252" s="7">
        <v>0.01</v>
      </c>
      <c r="P252" s="6">
        <v>3</v>
      </c>
      <c r="Q252" s="7">
        <v>4.55</v>
      </c>
      <c r="R252" s="7">
        <v>2.0299999999999998</v>
      </c>
      <c r="S252" s="7">
        <v>0.34</v>
      </c>
      <c r="T252" s="7">
        <v>2.94</v>
      </c>
      <c r="U252" s="7">
        <v>0.61</v>
      </c>
      <c r="V252" s="7">
        <v>75.239999999999995</v>
      </c>
      <c r="X252" s="23">
        <f t="shared" si="46"/>
        <v>153</v>
      </c>
      <c r="Y252" s="23">
        <f t="shared" si="47"/>
        <v>232</v>
      </c>
      <c r="Z252" s="23">
        <f t="shared" si="48"/>
        <v>223</v>
      </c>
      <c r="AA252" s="23">
        <f t="shared" si="49"/>
        <v>196</v>
      </c>
      <c r="AB252" s="23">
        <f t="shared" si="50"/>
        <v>237</v>
      </c>
      <c r="AC252" s="24">
        <f t="shared" si="51"/>
        <v>208.2</v>
      </c>
      <c r="AD252" s="23">
        <f t="shared" si="52"/>
        <v>243</v>
      </c>
    </row>
    <row r="253" spans="1:30" x14ac:dyDescent="0.25">
      <c r="A253" t="s">
        <v>42</v>
      </c>
      <c r="B253">
        <v>4043</v>
      </c>
      <c r="C253" s="1">
        <v>26512</v>
      </c>
      <c r="D253" s="7">
        <v>223.5</v>
      </c>
      <c r="E253" s="7">
        <v>112.84</v>
      </c>
      <c r="F253" s="4">
        <f t="shared" si="59"/>
        <v>0.55833654216403539</v>
      </c>
      <c r="G253" s="7">
        <v>1.1599999999999999</v>
      </c>
      <c r="H253" s="7">
        <v>201.47</v>
      </c>
      <c r="I253" s="7">
        <v>21.09</v>
      </c>
      <c r="J253" s="7">
        <v>9.44</v>
      </c>
      <c r="K253" s="5">
        <f t="shared" si="45"/>
        <v>0.49480374172636954</v>
      </c>
      <c r="L253" s="7">
        <v>207.76</v>
      </c>
      <c r="M253" s="7">
        <v>56.01</v>
      </c>
      <c r="N253" s="7">
        <v>1.03</v>
      </c>
      <c r="O253" s="7">
        <v>0.17</v>
      </c>
      <c r="P253" s="6">
        <f t="shared" ref="P253:P259" si="60">K253/O253</f>
        <v>2.9106102454492322</v>
      </c>
      <c r="Q253" s="7">
        <v>5.16</v>
      </c>
      <c r="R253" s="7">
        <v>2.02</v>
      </c>
      <c r="S253" s="7">
        <v>0.39</v>
      </c>
      <c r="T253" s="7">
        <v>3.34</v>
      </c>
      <c r="U253" s="7">
        <v>0.56000000000000005</v>
      </c>
      <c r="V253" s="7">
        <v>80.09</v>
      </c>
      <c r="X253" s="23">
        <f t="shared" si="46"/>
        <v>166</v>
      </c>
      <c r="Y253" s="23">
        <f t="shared" si="47"/>
        <v>160</v>
      </c>
      <c r="Z253" s="23">
        <f t="shared" si="48"/>
        <v>229</v>
      </c>
      <c r="AA253" s="23">
        <f t="shared" si="49"/>
        <v>242</v>
      </c>
      <c r="AB253" s="23">
        <f t="shared" si="50"/>
        <v>245</v>
      </c>
      <c r="AC253" s="24">
        <f t="shared" si="51"/>
        <v>208.4</v>
      </c>
      <c r="AD253" s="23">
        <f t="shared" si="52"/>
        <v>244</v>
      </c>
    </row>
    <row r="254" spans="1:30" x14ac:dyDescent="0.25">
      <c r="A254" t="s">
        <v>68</v>
      </c>
      <c r="B254">
        <v>65803</v>
      </c>
      <c r="C254" s="1">
        <v>4468</v>
      </c>
      <c r="D254" s="7">
        <v>32.68</v>
      </c>
      <c r="E254" s="7">
        <v>13.98</v>
      </c>
      <c r="F254" s="4">
        <f t="shared" si="59"/>
        <v>0.32302722658052607</v>
      </c>
      <c r="G254" s="7">
        <v>0.21</v>
      </c>
      <c r="H254" s="7">
        <v>30.02</v>
      </c>
      <c r="I254" s="7">
        <v>2.62</v>
      </c>
      <c r="J254" s="7">
        <v>8.02</v>
      </c>
      <c r="K254" s="5">
        <f t="shared" si="45"/>
        <v>2.3106382444958946</v>
      </c>
      <c r="L254" s="7">
        <v>65.010000000000005</v>
      </c>
      <c r="M254" s="7">
        <v>46.57</v>
      </c>
      <c r="N254" s="7">
        <v>1.51</v>
      </c>
      <c r="O254" s="7">
        <v>0.34</v>
      </c>
      <c r="P254" s="6">
        <f t="shared" si="60"/>
        <v>6.7959948367526311</v>
      </c>
      <c r="Q254" s="7">
        <v>6.14</v>
      </c>
      <c r="R254" s="7">
        <v>2.08</v>
      </c>
      <c r="S254" s="7">
        <v>0.04</v>
      </c>
      <c r="T254" s="7">
        <v>3.86</v>
      </c>
      <c r="U254" s="7">
        <v>0.43</v>
      </c>
      <c r="V254" s="7">
        <v>84.97</v>
      </c>
      <c r="X254" s="23">
        <f t="shared" si="46"/>
        <v>204</v>
      </c>
      <c r="Y254" s="23">
        <f t="shared" si="47"/>
        <v>81</v>
      </c>
      <c r="Z254" s="23">
        <f t="shared" si="48"/>
        <v>196</v>
      </c>
      <c r="AA254" s="23">
        <f t="shared" si="49"/>
        <v>284</v>
      </c>
      <c r="AB254" s="23">
        <f t="shared" si="50"/>
        <v>278</v>
      </c>
      <c r="AC254" s="24">
        <f t="shared" si="51"/>
        <v>208.6</v>
      </c>
      <c r="AD254" s="23">
        <f t="shared" si="52"/>
        <v>245</v>
      </c>
    </row>
    <row r="255" spans="1:30" x14ac:dyDescent="0.25">
      <c r="A255" t="s">
        <v>350</v>
      </c>
      <c r="B255">
        <v>9035</v>
      </c>
      <c r="C255" s="1">
        <v>2416</v>
      </c>
      <c r="D255" s="7">
        <v>18.59</v>
      </c>
      <c r="E255" s="7">
        <v>9.6999999999999993</v>
      </c>
      <c r="F255" s="4">
        <f t="shared" si="59"/>
        <v>0.14466070489216201</v>
      </c>
      <c r="G255" s="7">
        <v>0.33</v>
      </c>
      <c r="H255" s="7">
        <v>16.96</v>
      </c>
      <c r="I255" s="7">
        <v>1.49</v>
      </c>
      <c r="J255" s="7">
        <v>8.01</v>
      </c>
      <c r="K255" s="4">
        <f t="shared" si="45"/>
        <v>1.4913474731150724</v>
      </c>
      <c r="L255" s="7">
        <v>228.12</v>
      </c>
      <c r="M255" s="7">
        <v>57.2</v>
      </c>
      <c r="N255" s="7">
        <v>3.42</v>
      </c>
      <c r="O255" s="7">
        <v>0.15</v>
      </c>
      <c r="P255" s="6">
        <f t="shared" si="60"/>
        <v>9.9423164874338159</v>
      </c>
      <c r="Q255" s="7">
        <v>6.11</v>
      </c>
      <c r="R255" s="7">
        <v>2.15</v>
      </c>
      <c r="S255" s="7">
        <v>0.45</v>
      </c>
      <c r="T255" s="7">
        <v>3.97</v>
      </c>
      <c r="U255" s="7">
        <v>0.22</v>
      </c>
      <c r="V255" s="7">
        <v>86.64</v>
      </c>
      <c r="X255" s="23">
        <f t="shared" si="46"/>
        <v>271</v>
      </c>
      <c r="Y255" s="23">
        <f t="shared" si="47"/>
        <v>72</v>
      </c>
      <c r="Z255" s="23">
        <f t="shared" si="48"/>
        <v>169</v>
      </c>
      <c r="AA255" s="23">
        <f t="shared" si="49"/>
        <v>291</v>
      </c>
      <c r="AB255" s="23">
        <f t="shared" si="50"/>
        <v>240</v>
      </c>
      <c r="AC255" s="24">
        <f t="shared" si="51"/>
        <v>208.6</v>
      </c>
      <c r="AD255" s="23">
        <f t="shared" si="52"/>
        <v>245</v>
      </c>
    </row>
    <row r="256" spans="1:30" x14ac:dyDescent="0.25">
      <c r="A256" t="s">
        <v>78</v>
      </c>
      <c r="B256">
        <v>452</v>
      </c>
      <c r="C256" s="1">
        <v>4691</v>
      </c>
      <c r="D256" s="7">
        <v>31.21</v>
      </c>
      <c r="E256" s="7">
        <v>16.899999999999999</v>
      </c>
      <c r="F256" s="4">
        <f t="shared" si="59"/>
        <v>6.6225165562913912E-2</v>
      </c>
      <c r="G256" s="7">
        <v>0.05</v>
      </c>
      <c r="H256" s="7">
        <v>27.52</v>
      </c>
      <c r="I256" s="7">
        <v>3.64</v>
      </c>
      <c r="J256" s="7">
        <v>11.66</v>
      </c>
      <c r="K256" s="5">
        <f t="shared" si="45"/>
        <v>0.39186488498765637</v>
      </c>
      <c r="L256" s="7">
        <v>75.5</v>
      </c>
      <c r="M256" s="7">
        <v>61.42</v>
      </c>
      <c r="N256" s="7">
        <v>0.28000000000000003</v>
      </c>
      <c r="O256" s="7">
        <v>0.22</v>
      </c>
      <c r="P256" s="6">
        <f t="shared" si="60"/>
        <v>1.7812040226711654</v>
      </c>
      <c r="Q256" s="7">
        <v>5.19</v>
      </c>
      <c r="R256" s="7">
        <v>2.42</v>
      </c>
      <c r="S256" s="7">
        <v>0.3</v>
      </c>
      <c r="T256" s="7">
        <v>3.69</v>
      </c>
      <c r="U256" s="7">
        <v>-0.32</v>
      </c>
      <c r="V256" s="7">
        <v>100.49</v>
      </c>
      <c r="X256" s="23">
        <f t="shared" si="46"/>
        <v>333</v>
      </c>
      <c r="Y256" s="23">
        <f t="shared" si="47"/>
        <v>99</v>
      </c>
      <c r="Z256" s="23">
        <f t="shared" si="48"/>
        <v>57</v>
      </c>
      <c r="AA256" s="23">
        <f t="shared" si="49"/>
        <v>339</v>
      </c>
      <c r="AB256" s="23">
        <f t="shared" si="50"/>
        <v>225</v>
      </c>
      <c r="AC256" s="24">
        <f t="shared" si="51"/>
        <v>210.6</v>
      </c>
      <c r="AD256" s="23">
        <f t="shared" si="52"/>
        <v>247</v>
      </c>
    </row>
    <row r="257" spans="1:30" x14ac:dyDescent="0.25">
      <c r="A257" t="s">
        <v>279</v>
      </c>
      <c r="B257">
        <v>24501</v>
      </c>
      <c r="C257" s="1">
        <v>7177</v>
      </c>
      <c r="D257" s="7">
        <v>119.95</v>
      </c>
      <c r="E257" s="7">
        <v>59.54</v>
      </c>
      <c r="F257" s="4">
        <f t="shared" si="59"/>
        <v>0.38967364831953238</v>
      </c>
      <c r="G257" s="7">
        <v>0.24</v>
      </c>
      <c r="H257" s="7">
        <v>105.23</v>
      </c>
      <c r="I257" s="7">
        <v>14.34</v>
      </c>
      <c r="J257" s="7">
        <v>11.95</v>
      </c>
      <c r="K257" s="4">
        <f t="shared" si="45"/>
        <v>0.65447371232706142</v>
      </c>
      <c r="L257" s="7">
        <v>61.59</v>
      </c>
      <c r="M257" s="7">
        <v>56.58</v>
      </c>
      <c r="N257" s="7">
        <v>0.4</v>
      </c>
      <c r="O257" s="7">
        <v>0.12</v>
      </c>
      <c r="P257" s="6">
        <f t="shared" si="60"/>
        <v>5.4539476027255116</v>
      </c>
      <c r="Q257" s="7">
        <v>4.8899999999999997</v>
      </c>
      <c r="R257" s="7">
        <v>2.04</v>
      </c>
      <c r="S257" s="7">
        <v>0.46</v>
      </c>
      <c r="T257" s="7">
        <v>3.1</v>
      </c>
      <c r="U257" s="7">
        <v>0.48</v>
      </c>
      <c r="V257" s="7">
        <v>75.489999999999995</v>
      </c>
      <c r="X257" s="23">
        <f t="shared" si="46"/>
        <v>193</v>
      </c>
      <c r="Y257" s="23">
        <f t="shared" si="47"/>
        <v>198</v>
      </c>
      <c r="Z257" s="23">
        <f t="shared" si="48"/>
        <v>217</v>
      </c>
      <c r="AA257" s="23">
        <f t="shared" si="49"/>
        <v>201</v>
      </c>
      <c r="AB257" s="23">
        <f t="shared" si="50"/>
        <v>244</v>
      </c>
      <c r="AC257" s="24">
        <f t="shared" si="51"/>
        <v>210.6</v>
      </c>
      <c r="AD257" s="23">
        <f t="shared" si="52"/>
        <v>247</v>
      </c>
    </row>
    <row r="258" spans="1:30" x14ac:dyDescent="0.25">
      <c r="A258" t="s">
        <v>246</v>
      </c>
      <c r="B258">
        <v>13926</v>
      </c>
      <c r="C258" s="1">
        <v>4398</v>
      </c>
      <c r="D258" s="7">
        <v>64.5</v>
      </c>
      <c r="E258" s="7">
        <v>43.07</v>
      </c>
      <c r="F258" s="4">
        <f t="shared" si="59"/>
        <v>0.53939962476547831</v>
      </c>
      <c r="G258" s="7">
        <v>0.69</v>
      </c>
      <c r="H258" s="7">
        <v>57.45</v>
      </c>
      <c r="I258" s="7">
        <v>6.71</v>
      </c>
      <c r="J258" s="7">
        <v>10.4</v>
      </c>
      <c r="K258" s="4">
        <f t="shared" si="45"/>
        <v>1.2523789755409294</v>
      </c>
      <c r="L258" s="7">
        <v>127.92</v>
      </c>
      <c r="M258" s="7">
        <v>74.97</v>
      </c>
      <c r="N258" s="7">
        <v>1.6</v>
      </c>
      <c r="O258" s="7">
        <v>1.03</v>
      </c>
      <c r="P258" s="6">
        <f t="shared" si="60"/>
        <v>1.2159019180009023</v>
      </c>
      <c r="Q258" s="7">
        <v>4.6100000000000003</v>
      </c>
      <c r="R258" s="7">
        <v>1.96</v>
      </c>
      <c r="S258" s="7">
        <v>0.66</v>
      </c>
      <c r="T258" s="7">
        <v>3.22</v>
      </c>
      <c r="U258" s="7">
        <v>-0.46</v>
      </c>
      <c r="V258" s="7">
        <v>68.849999999999994</v>
      </c>
      <c r="X258" s="23">
        <f t="shared" si="46"/>
        <v>337</v>
      </c>
      <c r="Y258" s="23">
        <f t="shared" si="47"/>
        <v>184</v>
      </c>
      <c r="Z258" s="23">
        <f t="shared" si="48"/>
        <v>254</v>
      </c>
      <c r="AA258" s="23">
        <f t="shared" si="49"/>
        <v>122</v>
      </c>
      <c r="AB258" s="23">
        <f t="shared" si="50"/>
        <v>161</v>
      </c>
      <c r="AC258" s="24">
        <f t="shared" si="51"/>
        <v>211.6</v>
      </c>
      <c r="AD258" s="23">
        <f t="shared" si="52"/>
        <v>249</v>
      </c>
    </row>
    <row r="259" spans="1:30" x14ac:dyDescent="0.25">
      <c r="A259" t="s">
        <v>96</v>
      </c>
      <c r="B259">
        <v>24786</v>
      </c>
      <c r="C259" s="1">
        <v>11405</v>
      </c>
      <c r="D259" s="7">
        <v>33.14</v>
      </c>
      <c r="E259" s="7">
        <v>25.3</v>
      </c>
      <c r="F259" s="4">
        <f t="shared" si="59"/>
        <v>1.1627906976744184</v>
      </c>
      <c r="G259" s="7">
        <v>1.71</v>
      </c>
      <c r="H259" s="7">
        <v>31.6</v>
      </c>
      <c r="I259" s="7">
        <v>1.41</v>
      </c>
      <c r="J259" s="7">
        <v>4.25</v>
      </c>
      <c r="K259" s="5">
        <f t="shared" si="45"/>
        <v>4.5960106627447361</v>
      </c>
      <c r="L259" s="7">
        <v>147.06</v>
      </c>
      <c r="M259" s="7">
        <v>80.06</v>
      </c>
      <c r="N259" s="7">
        <v>2</v>
      </c>
      <c r="O259" s="7">
        <v>1.75</v>
      </c>
      <c r="P259" s="6">
        <f t="shared" si="60"/>
        <v>2.6262918072827062</v>
      </c>
      <c r="Q259" s="7">
        <v>6.83</v>
      </c>
      <c r="R259" s="7">
        <v>1.84</v>
      </c>
      <c r="S259" s="7">
        <v>0.15</v>
      </c>
      <c r="T259" s="7">
        <v>5.81</v>
      </c>
      <c r="U259" s="7">
        <v>-1.96</v>
      </c>
      <c r="V259" s="7">
        <v>84.08</v>
      </c>
      <c r="X259" s="23">
        <f t="shared" si="46"/>
        <v>350</v>
      </c>
      <c r="Y259" s="23">
        <f t="shared" si="47"/>
        <v>7</v>
      </c>
      <c r="Z259" s="23">
        <f t="shared" si="48"/>
        <v>285</v>
      </c>
      <c r="AA259" s="23">
        <f t="shared" si="49"/>
        <v>277</v>
      </c>
      <c r="AB259" s="23">
        <f t="shared" si="50"/>
        <v>140</v>
      </c>
      <c r="AC259" s="24">
        <f t="shared" si="51"/>
        <v>211.8</v>
      </c>
      <c r="AD259" s="23">
        <f t="shared" si="52"/>
        <v>250</v>
      </c>
    </row>
    <row r="260" spans="1:30" x14ac:dyDescent="0.25">
      <c r="A260" t="s">
        <v>126</v>
      </c>
      <c r="B260">
        <v>67891</v>
      </c>
      <c r="C260">
        <v>858</v>
      </c>
      <c r="D260" s="7">
        <v>7.25</v>
      </c>
      <c r="E260" s="7">
        <v>3.43</v>
      </c>
      <c r="F260" s="4">
        <f t="shared" si="59"/>
        <v>0</v>
      </c>
      <c r="G260" s="7">
        <v>0</v>
      </c>
      <c r="H260" s="7">
        <v>6.03</v>
      </c>
      <c r="I260" s="7">
        <v>1.18</v>
      </c>
      <c r="J260" s="7">
        <v>16.22</v>
      </c>
      <c r="K260" s="4">
        <f t="shared" si="45"/>
        <v>0</v>
      </c>
      <c r="L260" s="7">
        <v>0.76</v>
      </c>
      <c r="M260" s="7">
        <v>56.91</v>
      </c>
      <c r="N260" s="7">
        <v>0.01</v>
      </c>
      <c r="O260" s="7">
        <v>-0.03</v>
      </c>
      <c r="P260" s="6">
        <v>5</v>
      </c>
      <c r="Q260" s="7">
        <v>4.9000000000000004</v>
      </c>
      <c r="R260" s="7">
        <v>2.2000000000000002</v>
      </c>
      <c r="S260" s="7">
        <v>0.16</v>
      </c>
      <c r="T260" s="7">
        <v>3.39</v>
      </c>
      <c r="U260" s="7">
        <v>0.34</v>
      </c>
      <c r="V260" s="7">
        <v>86.98</v>
      </c>
      <c r="X260" s="23">
        <f t="shared" si="46"/>
        <v>237</v>
      </c>
      <c r="Y260" s="23">
        <f t="shared" si="47"/>
        <v>149</v>
      </c>
      <c r="Z260" s="23">
        <f t="shared" si="48"/>
        <v>136</v>
      </c>
      <c r="AA260" s="23">
        <f t="shared" si="49"/>
        <v>295</v>
      </c>
      <c r="AB260" s="23">
        <f t="shared" si="50"/>
        <v>242</v>
      </c>
      <c r="AC260" s="24">
        <f t="shared" si="51"/>
        <v>211.8</v>
      </c>
      <c r="AD260" s="23">
        <f t="shared" si="52"/>
        <v>250</v>
      </c>
    </row>
    <row r="261" spans="1:30" x14ac:dyDescent="0.25">
      <c r="A261" t="s">
        <v>243</v>
      </c>
      <c r="B261">
        <v>18861</v>
      </c>
      <c r="C261">
        <v>308</v>
      </c>
      <c r="D261" s="7">
        <v>2.65</v>
      </c>
      <c r="E261" s="7">
        <v>2.06</v>
      </c>
      <c r="F261" s="4">
        <v>0</v>
      </c>
      <c r="G261" s="7">
        <v>0</v>
      </c>
      <c r="H261" s="7">
        <v>2.3199999999999998</v>
      </c>
      <c r="I261" s="7">
        <v>0.33</v>
      </c>
      <c r="J261" s="7">
        <v>12.4</v>
      </c>
      <c r="K261" s="4">
        <f t="shared" si="45"/>
        <v>0</v>
      </c>
      <c r="L261" s="7">
        <v>0</v>
      </c>
      <c r="M261" s="7">
        <v>88.79</v>
      </c>
      <c r="N261" s="7">
        <v>0</v>
      </c>
      <c r="O261" s="7">
        <v>2.3199999999999998</v>
      </c>
      <c r="P261" s="6">
        <v>4</v>
      </c>
      <c r="Q261" s="7">
        <v>6.34</v>
      </c>
      <c r="R261" s="7">
        <v>1.88</v>
      </c>
      <c r="S261" s="7">
        <v>0.22</v>
      </c>
      <c r="T261" s="7">
        <v>4.9800000000000004</v>
      </c>
      <c r="U261" s="7">
        <v>-0.92</v>
      </c>
      <c r="V261" s="7">
        <v>97.08</v>
      </c>
      <c r="X261" s="23">
        <f t="shared" si="46"/>
        <v>345</v>
      </c>
      <c r="Y261" s="23">
        <f t="shared" si="47"/>
        <v>15</v>
      </c>
      <c r="Z261" s="23">
        <f t="shared" si="48"/>
        <v>275</v>
      </c>
      <c r="AA261" s="23">
        <f t="shared" si="49"/>
        <v>330</v>
      </c>
      <c r="AB261" s="23">
        <f t="shared" si="50"/>
        <v>95</v>
      </c>
      <c r="AC261" s="24">
        <f t="shared" si="51"/>
        <v>212</v>
      </c>
      <c r="AD261" s="23">
        <f t="shared" si="52"/>
        <v>252</v>
      </c>
    </row>
    <row r="262" spans="1:30" x14ac:dyDescent="0.25">
      <c r="A262" t="s">
        <v>173</v>
      </c>
      <c r="B262">
        <v>484</v>
      </c>
      <c r="C262" s="1">
        <v>1507</v>
      </c>
      <c r="D262" s="7">
        <v>11.77</v>
      </c>
      <c r="E262" s="7">
        <v>6.92</v>
      </c>
      <c r="F262" s="4">
        <f t="shared" ref="F262:F278" si="61">G262/(L262/100)</f>
        <v>0</v>
      </c>
      <c r="G262" s="7">
        <v>0</v>
      </c>
      <c r="H262" s="7">
        <v>9.35</v>
      </c>
      <c r="I262" s="7">
        <v>2.34</v>
      </c>
      <c r="J262" s="7">
        <v>19.91</v>
      </c>
      <c r="K262" s="4">
        <f t="shared" si="45"/>
        <v>0</v>
      </c>
      <c r="L262" s="7">
        <v>4.05</v>
      </c>
      <c r="M262" s="7">
        <v>74.040000000000006</v>
      </c>
      <c r="N262" s="7">
        <v>0.02</v>
      </c>
      <c r="O262" s="7">
        <v>-0.03</v>
      </c>
      <c r="P262" s="6">
        <v>5</v>
      </c>
      <c r="Q262" s="7">
        <v>4.46</v>
      </c>
      <c r="R262" s="7">
        <v>1.93</v>
      </c>
      <c r="S262" s="7">
        <v>0.32</v>
      </c>
      <c r="T262" s="7">
        <v>3.16</v>
      </c>
      <c r="U262" s="7">
        <v>0.4</v>
      </c>
      <c r="V262" s="7">
        <v>78.8</v>
      </c>
      <c r="X262" s="23">
        <f t="shared" si="46"/>
        <v>221</v>
      </c>
      <c r="Y262" s="23">
        <f t="shared" si="47"/>
        <v>192</v>
      </c>
      <c r="Z262" s="23">
        <f t="shared" si="48"/>
        <v>260</v>
      </c>
      <c r="AA262" s="23">
        <f t="shared" si="49"/>
        <v>233</v>
      </c>
      <c r="AB262" s="23">
        <f t="shared" si="50"/>
        <v>166</v>
      </c>
      <c r="AC262" s="24">
        <f t="shared" si="51"/>
        <v>214.4</v>
      </c>
      <c r="AD262" s="23">
        <f t="shared" si="52"/>
        <v>253</v>
      </c>
    </row>
    <row r="263" spans="1:30" x14ac:dyDescent="0.25">
      <c r="A263" t="s">
        <v>176</v>
      </c>
      <c r="B263">
        <v>67882</v>
      </c>
      <c r="C263">
        <v>760</v>
      </c>
      <c r="D263" s="7">
        <v>5.41</v>
      </c>
      <c r="E263" s="7">
        <v>1.19</v>
      </c>
      <c r="F263" s="4">
        <f t="shared" si="61"/>
        <v>3.036744609778318E-2</v>
      </c>
      <c r="G263" s="7">
        <v>0.02</v>
      </c>
      <c r="H263" s="7">
        <v>4.5999999999999996</v>
      </c>
      <c r="I263" s="7">
        <v>0.8</v>
      </c>
      <c r="J263" s="7">
        <v>14.76</v>
      </c>
      <c r="K263" s="4">
        <f t="shared" si="45"/>
        <v>2.5518862267044691</v>
      </c>
      <c r="L263" s="7">
        <v>65.86</v>
      </c>
      <c r="M263" s="7">
        <v>25.89</v>
      </c>
      <c r="N263" s="7">
        <v>1.58</v>
      </c>
      <c r="O263" s="7">
        <v>0.63</v>
      </c>
      <c r="P263" s="6">
        <f>K263/O263</f>
        <v>4.050613058261062</v>
      </c>
      <c r="Q263" s="7">
        <v>10.75</v>
      </c>
      <c r="R263" s="7">
        <v>1.47</v>
      </c>
      <c r="S263" s="7">
        <v>0.25</v>
      </c>
      <c r="T263" s="7">
        <v>3.58</v>
      </c>
      <c r="U263" s="7">
        <v>0.77</v>
      </c>
      <c r="V263" s="7">
        <v>74.430000000000007</v>
      </c>
      <c r="X263" s="23">
        <f t="shared" si="46"/>
        <v>98</v>
      </c>
      <c r="Y263" s="23">
        <f t="shared" si="47"/>
        <v>120</v>
      </c>
      <c r="Z263" s="23">
        <f t="shared" si="48"/>
        <v>327</v>
      </c>
      <c r="AA263" s="23">
        <f t="shared" si="49"/>
        <v>191</v>
      </c>
      <c r="AB263" s="23">
        <f t="shared" si="50"/>
        <v>340</v>
      </c>
      <c r="AC263" s="24">
        <f t="shared" si="51"/>
        <v>215.2</v>
      </c>
      <c r="AD263" s="23">
        <f t="shared" si="52"/>
        <v>254</v>
      </c>
    </row>
    <row r="264" spans="1:30" x14ac:dyDescent="0.25">
      <c r="A264" t="s">
        <v>111</v>
      </c>
      <c r="B264">
        <v>67872</v>
      </c>
      <c r="C264" s="1">
        <v>4800</v>
      </c>
      <c r="D264" s="7">
        <v>32.17</v>
      </c>
      <c r="E264" s="7">
        <v>12.46</v>
      </c>
      <c r="F264" s="4">
        <f t="shared" si="61"/>
        <v>7.3475385745775168E-2</v>
      </c>
      <c r="G264" s="7">
        <v>0.03</v>
      </c>
      <c r="H264" s="7">
        <v>27.92</v>
      </c>
      <c r="I264" s="7">
        <v>4.26</v>
      </c>
      <c r="J264" s="7">
        <v>13.23</v>
      </c>
      <c r="K264" s="4">
        <f t="shared" si="45"/>
        <v>0.58969009426785846</v>
      </c>
      <c r="L264" s="7">
        <v>40.83</v>
      </c>
      <c r="M264" s="7">
        <v>44.64</v>
      </c>
      <c r="N264" s="7">
        <v>0.25</v>
      </c>
      <c r="O264" s="7">
        <v>0.82</v>
      </c>
      <c r="P264" s="6">
        <f>K264/O264</f>
        <v>0.71913426130226643</v>
      </c>
      <c r="Q264" s="7">
        <v>3.97</v>
      </c>
      <c r="R264" s="7">
        <v>2.2200000000000002</v>
      </c>
      <c r="S264" s="7">
        <v>0.12</v>
      </c>
      <c r="T264" s="7">
        <v>2.78</v>
      </c>
      <c r="U264" s="7">
        <v>0.47</v>
      </c>
      <c r="V264" s="7">
        <v>77.099999999999994</v>
      </c>
      <c r="X264" s="23">
        <f t="shared" si="46"/>
        <v>196</v>
      </c>
      <c r="Y264" s="23">
        <f t="shared" si="47"/>
        <v>258</v>
      </c>
      <c r="Z264" s="23">
        <f t="shared" si="48"/>
        <v>126</v>
      </c>
      <c r="AA264" s="23">
        <f t="shared" si="49"/>
        <v>216</v>
      </c>
      <c r="AB264" s="23">
        <f t="shared" si="50"/>
        <v>284</v>
      </c>
      <c r="AC264" s="24">
        <f t="shared" si="51"/>
        <v>216</v>
      </c>
      <c r="AD264" s="23">
        <f t="shared" si="52"/>
        <v>255</v>
      </c>
    </row>
    <row r="265" spans="1:30" x14ac:dyDescent="0.25">
      <c r="A265" t="s">
        <v>298</v>
      </c>
      <c r="B265">
        <v>3036</v>
      </c>
      <c r="C265" s="1">
        <v>2286</v>
      </c>
      <c r="D265" s="7">
        <v>24.78</v>
      </c>
      <c r="E265" s="7">
        <v>10.45</v>
      </c>
      <c r="F265" s="4">
        <f t="shared" si="61"/>
        <v>4.7014574518100608E-2</v>
      </c>
      <c r="G265" s="7">
        <v>0.06</v>
      </c>
      <c r="H265" s="7">
        <v>22.16</v>
      </c>
      <c r="I265" s="7">
        <v>2.56</v>
      </c>
      <c r="J265" s="7">
        <v>10.34</v>
      </c>
      <c r="K265" s="4">
        <f t="shared" si="45"/>
        <v>0.44990023462297241</v>
      </c>
      <c r="L265" s="7">
        <v>127.62</v>
      </c>
      <c r="M265" s="7">
        <v>47.15</v>
      </c>
      <c r="N265" s="7">
        <v>0.56000000000000005</v>
      </c>
      <c r="O265" s="7">
        <v>0.39</v>
      </c>
      <c r="P265" s="6">
        <f>K265/O265</f>
        <v>1.1535903451871088</v>
      </c>
      <c r="Q265" s="7">
        <v>5.23</v>
      </c>
      <c r="R265" s="7">
        <v>2.09</v>
      </c>
      <c r="S265" s="7">
        <v>0.22</v>
      </c>
      <c r="T265" s="7">
        <v>3.23</v>
      </c>
      <c r="U265" s="7">
        <v>0.53</v>
      </c>
      <c r="V265" s="7">
        <v>81.739999999999995</v>
      </c>
      <c r="X265" s="23">
        <f t="shared" si="46"/>
        <v>176</v>
      </c>
      <c r="Y265" s="23">
        <f t="shared" si="47"/>
        <v>182</v>
      </c>
      <c r="Z265" s="23">
        <f t="shared" si="48"/>
        <v>192</v>
      </c>
      <c r="AA265" s="23">
        <f t="shared" si="49"/>
        <v>258</v>
      </c>
      <c r="AB265" s="23">
        <f t="shared" si="50"/>
        <v>273</v>
      </c>
      <c r="AC265" s="24">
        <f t="shared" si="51"/>
        <v>216.2</v>
      </c>
      <c r="AD265" s="23">
        <f t="shared" si="52"/>
        <v>256</v>
      </c>
    </row>
    <row r="266" spans="1:30" x14ac:dyDescent="0.25">
      <c r="A266" t="s">
        <v>256</v>
      </c>
      <c r="B266">
        <v>12091</v>
      </c>
      <c r="C266">
        <v>479</v>
      </c>
      <c r="D266" s="7">
        <v>3.01</v>
      </c>
      <c r="E266" s="7">
        <v>1.1399999999999999</v>
      </c>
      <c r="F266" s="4">
        <f t="shared" si="61"/>
        <v>1.1937447773665989E-2</v>
      </c>
      <c r="G266" s="7">
        <v>0.05</v>
      </c>
      <c r="H266" s="7">
        <v>2.65</v>
      </c>
      <c r="I266" s="7">
        <v>0.35</v>
      </c>
      <c r="J266" s="7">
        <v>11.73</v>
      </c>
      <c r="K266" s="4">
        <f t="shared" ref="K266:K329" si="62">(F266/E266)*100</f>
        <v>1.0471445415496483</v>
      </c>
      <c r="L266" s="7">
        <v>418.85</v>
      </c>
      <c r="M266" s="7">
        <v>43.15</v>
      </c>
      <c r="N266" s="7">
        <v>4.42</v>
      </c>
      <c r="O266" s="7">
        <v>0</v>
      </c>
      <c r="P266" s="6">
        <v>3</v>
      </c>
      <c r="Q266" s="7">
        <v>6.73</v>
      </c>
      <c r="R266" s="7">
        <v>1.7</v>
      </c>
      <c r="S266" s="7">
        <v>0.1</v>
      </c>
      <c r="T266" s="7">
        <v>3.6</v>
      </c>
      <c r="U266" s="7">
        <v>0.46</v>
      </c>
      <c r="V266" s="7">
        <v>73.400000000000006</v>
      </c>
      <c r="X266" s="23">
        <f t="shared" ref="X266:X329" si="63">RANK(U266,$U$10:$U$383)</f>
        <v>200</v>
      </c>
      <c r="Y266" s="23">
        <f t="shared" ref="Y266:Y329" si="64">RANK(T266,$T$10:$T$383)</f>
        <v>116</v>
      </c>
      <c r="Z266" s="23">
        <f t="shared" ref="Z266:Z329" si="65">RANK(R266,$R$10:$R$383)</f>
        <v>304</v>
      </c>
      <c r="AA266" s="23">
        <f t="shared" ref="AA266:AA329" si="66">RANK(V266,$V$10:$V$383,1)</f>
        <v>175</v>
      </c>
      <c r="AB266" s="23">
        <f t="shared" ref="AB266:AB329" si="67">RANK(M266,$M$10:$M$383)</f>
        <v>287</v>
      </c>
      <c r="AC266" s="24">
        <f t="shared" ref="AC266:AC329" si="68">AVERAGE(X266:AB266)</f>
        <v>216.4</v>
      </c>
      <c r="AD266" s="23">
        <f t="shared" ref="AD266:AD329" si="69">RANK(AC266,$AC$10:$AC$383,1)</f>
        <v>257</v>
      </c>
    </row>
    <row r="267" spans="1:30" x14ac:dyDescent="0.25">
      <c r="A267" t="s">
        <v>98</v>
      </c>
      <c r="B267">
        <v>3757</v>
      </c>
      <c r="C267" s="1">
        <v>4311</v>
      </c>
      <c r="D267" s="7">
        <v>62.92</v>
      </c>
      <c r="E267" s="7">
        <v>36.75</v>
      </c>
      <c r="F267" s="4">
        <f t="shared" si="61"/>
        <v>0.12904288616770082</v>
      </c>
      <c r="G267" s="7">
        <v>0.47</v>
      </c>
      <c r="H267" s="7">
        <v>55.36</v>
      </c>
      <c r="I267" s="7">
        <v>6.35</v>
      </c>
      <c r="J267" s="7">
        <v>10.09</v>
      </c>
      <c r="K267" s="5">
        <f t="shared" si="62"/>
        <v>0.35113710521823355</v>
      </c>
      <c r="L267" s="7">
        <v>364.22</v>
      </c>
      <c r="M267" s="7">
        <v>66.39</v>
      </c>
      <c r="N267" s="7">
        <v>1.27</v>
      </c>
      <c r="O267" s="7">
        <v>0.19</v>
      </c>
      <c r="P267" s="6">
        <f>K267/O267</f>
        <v>1.848090027464387</v>
      </c>
      <c r="Q267" s="7">
        <v>4.3499999999999996</v>
      </c>
      <c r="R267" s="7">
        <v>2.11</v>
      </c>
      <c r="S267" s="7">
        <v>0.52</v>
      </c>
      <c r="T267" s="7">
        <v>3.04</v>
      </c>
      <c r="U267" s="7">
        <v>0.28000000000000003</v>
      </c>
      <c r="V267" s="7">
        <v>78.709999999999994</v>
      </c>
      <c r="X267" s="23">
        <f t="shared" si="63"/>
        <v>258</v>
      </c>
      <c r="Y267" s="23">
        <f t="shared" si="64"/>
        <v>207</v>
      </c>
      <c r="Z267" s="23">
        <f t="shared" si="65"/>
        <v>186</v>
      </c>
      <c r="AA267" s="23">
        <f t="shared" si="66"/>
        <v>232</v>
      </c>
      <c r="AB267" s="23">
        <f t="shared" si="67"/>
        <v>204</v>
      </c>
      <c r="AC267" s="24">
        <f t="shared" si="68"/>
        <v>217.4</v>
      </c>
      <c r="AD267" s="23">
        <f t="shared" si="69"/>
        <v>258</v>
      </c>
    </row>
    <row r="268" spans="1:30" x14ac:dyDescent="0.25">
      <c r="A268" t="s">
        <v>115</v>
      </c>
      <c r="B268">
        <v>66819</v>
      </c>
      <c r="C268" s="1">
        <v>7279</v>
      </c>
      <c r="D268" s="7">
        <v>94.29</v>
      </c>
      <c r="E268" s="7">
        <v>66.61</v>
      </c>
      <c r="F268" s="4">
        <f t="shared" si="61"/>
        <v>0.41666666666666663</v>
      </c>
      <c r="G268" s="7">
        <v>0.36</v>
      </c>
      <c r="H268" s="7">
        <v>63.92</v>
      </c>
      <c r="I268" s="7">
        <v>7.53</v>
      </c>
      <c r="J268" s="7">
        <v>7.99</v>
      </c>
      <c r="K268" s="4">
        <f t="shared" si="62"/>
        <v>0.62553170194665464</v>
      </c>
      <c r="L268" s="7">
        <v>86.4</v>
      </c>
      <c r="M268" s="7">
        <v>104.2</v>
      </c>
      <c r="N268" s="7">
        <v>0.55000000000000004</v>
      </c>
      <c r="O268" s="7">
        <v>0.09</v>
      </c>
      <c r="P268" s="6">
        <f>K268/O268</f>
        <v>6.9503522438517189</v>
      </c>
      <c r="Q268" s="7">
        <v>4.01</v>
      </c>
      <c r="R268" s="7">
        <v>2.2599999999999998</v>
      </c>
      <c r="S268" s="7">
        <v>1.86</v>
      </c>
      <c r="T268" s="7">
        <v>1.69</v>
      </c>
      <c r="U268" s="7">
        <v>-0.61</v>
      </c>
      <c r="V268" s="7">
        <v>83.75</v>
      </c>
      <c r="X268" s="23">
        <f t="shared" si="63"/>
        <v>341</v>
      </c>
      <c r="Y268" s="23">
        <f t="shared" si="64"/>
        <v>348</v>
      </c>
      <c r="Z268" s="23">
        <f t="shared" si="65"/>
        <v>104</v>
      </c>
      <c r="AA268" s="23">
        <f t="shared" si="66"/>
        <v>274</v>
      </c>
      <c r="AB268" s="23">
        <f t="shared" si="67"/>
        <v>20</v>
      </c>
      <c r="AC268" s="24">
        <f t="shared" si="68"/>
        <v>217.4</v>
      </c>
      <c r="AD268" s="23">
        <f t="shared" si="69"/>
        <v>258</v>
      </c>
    </row>
    <row r="269" spans="1:30" x14ac:dyDescent="0.25">
      <c r="A269" t="s">
        <v>67</v>
      </c>
      <c r="B269">
        <v>66057</v>
      </c>
      <c r="C269" s="1">
        <v>1977</v>
      </c>
      <c r="D269" s="7">
        <v>9.5</v>
      </c>
      <c r="E269" s="7">
        <v>4.84</v>
      </c>
      <c r="F269" s="4">
        <f t="shared" si="61"/>
        <v>3.8714672861014328E-2</v>
      </c>
      <c r="G269" s="7">
        <v>0.02</v>
      </c>
      <c r="H269" s="7">
        <v>8.09</v>
      </c>
      <c r="I269" s="7">
        <v>1.39</v>
      </c>
      <c r="J269" s="7">
        <v>14.63</v>
      </c>
      <c r="K269" s="5">
        <f t="shared" si="62"/>
        <v>0.79988993514492412</v>
      </c>
      <c r="L269" s="7">
        <v>51.66</v>
      </c>
      <c r="M269" s="7">
        <v>59.8</v>
      </c>
      <c r="N269" s="7">
        <v>0.41</v>
      </c>
      <c r="O269" s="7">
        <v>0.72</v>
      </c>
      <c r="P269" s="6">
        <f>K269/O269</f>
        <v>1.110958243256839</v>
      </c>
      <c r="Q269" s="7">
        <v>6.12</v>
      </c>
      <c r="R269" s="7">
        <v>1.43</v>
      </c>
      <c r="S269" s="7">
        <v>0.67</v>
      </c>
      <c r="T269" s="7">
        <v>3.27</v>
      </c>
      <c r="U269" s="7">
        <v>0.41</v>
      </c>
      <c r="V269" s="7">
        <v>70.400000000000006</v>
      </c>
      <c r="X269" s="23">
        <f t="shared" si="63"/>
        <v>215</v>
      </c>
      <c r="Y269" s="23">
        <f t="shared" si="64"/>
        <v>176</v>
      </c>
      <c r="Z269" s="23">
        <f t="shared" si="65"/>
        <v>329</v>
      </c>
      <c r="AA269" s="23">
        <f t="shared" si="66"/>
        <v>136</v>
      </c>
      <c r="AB269" s="23">
        <f t="shared" si="67"/>
        <v>232</v>
      </c>
      <c r="AC269" s="24">
        <f t="shared" si="68"/>
        <v>217.6</v>
      </c>
      <c r="AD269" s="23">
        <f t="shared" si="69"/>
        <v>260</v>
      </c>
    </row>
    <row r="270" spans="1:30" x14ac:dyDescent="0.25">
      <c r="A270" t="s">
        <v>113</v>
      </c>
      <c r="B270">
        <v>61189</v>
      </c>
      <c r="C270" s="1">
        <v>9006</v>
      </c>
      <c r="D270" s="7">
        <v>137.66</v>
      </c>
      <c r="E270" s="7">
        <v>98.11</v>
      </c>
      <c r="F270" s="4">
        <f t="shared" si="61"/>
        <v>0.36304961678096009</v>
      </c>
      <c r="G270" s="7">
        <v>0.36</v>
      </c>
      <c r="H270" s="7">
        <v>113.21</v>
      </c>
      <c r="I270" s="7">
        <v>11.14</v>
      </c>
      <c r="J270" s="7">
        <v>8.09</v>
      </c>
      <c r="K270" s="4">
        <f t="shared" si="62"/>
        <v>0.37004343775452053</v>
      </c>
      <c r="L270" s="7">
        <v>99.16</v>
      </c>
      <c r="M270" s="7">
        <v>86.66</v>
      </c>
      <c r="N270" s="7">
        <v>0.37</v>
      </c>
      <c r="O270" s="7">
        <v>0.18</v>
      </c>
      <c r="P270" s="6">
        <f>K270/O270</f>
        <v>2.0557968764140031</v>
      </c>
      <c r="Q270" s="7">
        <v>4.0199999999999996</v>
      </c>
      <c r="R270" s="7">
        <v>2.2000000000000002</v>
      </c>
      <c r="S270" s="7">
        <v>1.36</v>
      </c>
      <c r="T270" s="7">
        <v>2.1800000000000002</v>
      </c>
      <c r="U270" s="7">
        <v>-0.18</v>
      </c>
      <c r="V270" s="7">
        <v>75.38</v>
      </c>
      <c r="X270" s="23">
        <f t="shared" si="63"/>
        <v>324</v>
      </c>
      <c r="Y270" s="23">
        <f t="shared" si="64"/>
        <v>331</v>
      </c>
      <c r="Z270" s="23">
        <f t="shared" si="65"/>
        <v>136</v>
      </c>
      <c r="AA270" s="23">
        <f t="shared" si="66"/>
        <v>200</v>
      </c>
      <c r="AB270" s="23">
        <f t="shared" si="67"/>
        <v>109</v>
      </c>
      <c r="AC270" s="24">
        <f t="shared" si="68"/>
        <v>220</v>
      </c>
      <c r="AD270" s="23">
        <f t="shared" si="69"/>
        <v>261</v>
      </c>
    </row>
    <row r="271" spans="1:30" x14ac:dyDescent="0.25">
      <c r="A271" t="s">
        <v>133</v>
      </c>
      <c r="B271">
        <v>67846</v>
      </c>
      <c r="C271" s="1">
        <v>1792</v>
      </c>
      <c r="D271" s="7">
        <v>40.78</v>
      </c>
      <c r="E271" s="7">
        <v>10.78</v>
      </c>
      <c r="F271" s="4">
        <f t="shared" si="61"/>
        <v>0.1267427122940431</v>
      </c>
      <c r="G271" s="7">
        <v>0.05</v>
      </c>
      <c r="H271" s="7">
        <v>33.840000000000003</v>
      </c>
      <c r="I271" s="7">
        <v>6.76</v>
      </c>
      <c r="J271" s="7">
        <v>16.579999999999998</v>
      </c>
      <c r="K271" s="4">
        <f t="shared" si="62"/>
        <v>1.1757208932657062</v>
      </c>
      <c r="L271" s="7">
        <v>39.450000000000003</v>
      </c>
      <c r="M271" s="7">
        <v>31.85</v>
      </c>
      <c r="N271" s="7">
        <v>0.51</v>
      </c>
      <c r="O271" s="7">
        <v>0.19</v>
      </c>
      <c r="P271" s="6">
        <f>K271/O271</f>
        <v>6.1880047013984534</v>
      </c>
      <c r="Q271" s="7">
        <v>5.35</v>
      </c>
      <c r="R271" s="7">
        <v>2.06</v>
      </c>
      <c r="S271" s="7">
        <v>0.5</v>
      </c>
      <c r="T271" s="7">
        <v>2.4300000000000002</v>
      </c>
      <c r="U271" s="7">
        <v>0.61</v>
      </c>
      <c r="V271" s="7">
        <v>68.36</v>
      </c>
      <c r="X271" s="23">
        <f t="shared" si="63"/>
        <v>153</v>
      </c>
      <c r="Y271" s="23">
        <f t="shared" si="64"/>
        <v>307</v>
      </c>
      <c r="Z271" s="23">
        <f t="shared" si="65"/>
        <v>210</v>
      </c>
      <c r="AA271" s="23">
        <f t="shared" si="66"/>
        <v>111</v>
      </c>
      <c r="AB271" s="23">
        <f t="shared" si="67"/>
        <v>320</v>
      </c>
      <c r="AC271" s="24">
        <f t="shared" si="68"/>
        <v>220.2</v>
      </c>
      <c r="AD271" s="23">
        <f t="shared" si="69"/>
        <v>262</v>
      </c>
    </row>
    <row r="272" spans="1:30" x14ac:dyDescent="0.25">
      <c r="A272" t="s">
        <v>178</v>
      </c>
      <c r="B272">
        <v>4472</v>
      </c>
      <c r="C272" s="1">
        <v>1790</v>
      </c>
      <c r="D272" s="7">
        <v>24.32</v>
      </c>
      <c r="E272" s="7">
        <v>12.42</v>
      </c>
      <c r="F272" s="4">
        <f t="shared" si="61"/>
        <v>7.3870122893022638E-2</v>
      </c>
      <c r="G272" s="7">
        <v>0.11</v>
      </c>
      <c r="H272" s="7">
        <v>19.920000000000002</v>
      </c>
      <c r="I272" s="7">
        <v>4.3899999999999997</v>
      </c>
      <c r="J272" s="7">
        <v>18.07</v>
      </c>
      <c r="K272" s="4">
        <f t="shared" si="62"/>
        <v>0.59476749511290361</v>
      </c>
      <c r="L272" s="7">
        <v>148.91</v>
      </c>
      <c r="M272" s="7">
        <v>62.35</v>
      </c>
      <c r="N272" s="7">
        <v>0.91</v>
      </c>
      <c r="O272" s="7">
        <v>0.01</v>
      </c>
      <c r="P272" s="6">
        <v>4</v>
      </c>
      <c r="Q272" s="7">
        <v>4.4400000000000004</v>
      </c>
      <c r="R272" s="7">
        <v>2.11</v>
      </c>
      <c r="S272" s="7">
        <v>0.46</v>
      </c>
      <c r="T272" s="7">
        <v>2.88</v>
      </c>
      <c r="U272" s="7">
        <v>0.37</v>
      </c>
      <c r="V272" s="7">
        <v>77.8</v>
      </c>
      <c r="X272" s="23">
        <f t="shared" si="63"/>
        <v>231</v>
      </c>
      <c r="Y272" s="23">
        <f t="shared" si="64"/>
        <v>242</v>
      </c>
      <c r="Z272" s="23">
        <f t="shared" si="65"/>
        <v>186</v>
      </c>
      <c r="AA272" s="23">
        <f t="shared" si="66"/>
        <v>225</v>
      </c>
      <c r="AB272" s="23">
        <f t="shared" si="67"/>
        <v>219</v>
      </c>
      <c r="AC272" s="24">
        <f t="shared" si="68"/>
        <v>220.6</v>
      </c>
      <c r="AD272" s="23">
        <f t="shared" si="69"/>
        <v>263</v>
      </c>
    </row>
    <row r="273" spans="1:30" x14ac:dyDescent="0.25">
      <c r="A273" t="s">
        <v>236</v>
      </c>
      <c r="B273">
        <v>15173</v>
      </c>
      <c r="C273" s="1">
        <v>2129</v>
      </c>
      <c r="D273" s="7">
        <v>27.83</v>
      </c>
      <c r="E273" s="7">
        <v>12.19</v>
      </c>
      <c r="F273" s="4">
        <f t="shared" si="61"/>
        <v>5.1586278050038688E-2</v>
      </c>
      <c r="G273" s="7">
        <v>0.06</v>
      </c>
      <c r="H273" s="7">
        <v>22.93</v>
      </c>
      <c r="I273" s="7">
        <v>4.8899999999999997</v>
      </c>
      <c r="J273" s="7">
        <v>17.579999999999998</v>
      </c>
      <c r="K273" s="4">
        <f t="shared" si="62"/>
        <v>0.42318521780179402</v>
      </c>
      <c r="L273" s="7">
        <v>116.31</v>
      </c>
      <c r="M273" s="7">
        <v>53.17</v>
      </c>
      <c r="N273" s="7">
        <v>0.48</v>
      </c>
      <c r="O273" s="7">
        <v>-0.05</v>
      </c>
      <c r="P273" s="6">
        <v>4</v>
      </c>
      <c r="Q273" s="7">
        <v>4.7699999999999996</v>
      </c>
      <c r="R273" s="7">
        <v>1.96</v>
      </c>
      <c r="S273" s="7">
        <v>0.76</v>
      </c>
      <c r="T273" s="7">
        <v>2.5499999999999998</v>
      </c>
      <c r="U273" s="7">
        <v>0.65</v>
      </c>
      <c r="V273" s="7">
        <v>72.88</v>
      </c>
      <c r="X273" s="23">
        <f t="shared" si="63"/>
        <v>137</v>
      </c>
      <c r="Y273" s="23">
        <f t="shared" si="64"/>
        <v>292</v>
      </c>
      <c r="Z273" s="23">
        <f t="shared" si="65"/>
        <v>254</v>
      </c>
      <c r="AA273" s="23">
        <f t="shared" si="66"/>
        <v>167</v>
      </c>
      <c r="AB273" s="23">
        <f t="shared" si="67"/>
        <v>254</v>
      </c>
      <c r="AC273" s="24">
        <f t="shared" si="68"/>
        <v>220.8</v>
      </c>
      <c r="AD273" s="23">
        <f t="shared" si="69"/>
        <v>264</v>
      </c>
    </row>
    <row r="274" spans="1:30" x14ac:dyDescent="0.25">
      <c r="A274" t="s">
        <v>144</v>
      </c>
      <c r="B274">
        <v>66593</v>
      </c>
      <c r="C274" s="1">
        <v>6193</v>
      </c>
      <c r="D274" s="7">
        <v>112.75</v>
      </c>
      <c r="E274" s="7">
        <v>71.739999999999995</v>
      </c>
      <c r="F274" s="4">
        <f t="shared" si="61"/>
        <v>0.30527692978630616</v>
      </c>
      <c r="G274" s="7">
        <v>0.77</v>
      </c>
      <c r="H274" s="7">
        <v>92.18</v>
      </c>
      <c r="I274" s="7">
        <v>19.690000000000001</v>
      </c>
      <c r="J274" s="7">
        <v>17.46</v>
      </c>
      <c r="K274" s="4">
        <f t="shared" si="62"/>
        <v>0.42553238052175379</v>
      </c>
      <c r="L274" s="7">
        <v>252.23</v>
      </c>
      <c r="M274" s="7">
        <v>77.83</v>
      </c>
      <c r="N274" s="7">
        <v>1.07</v>
      </c>
      <c r="O274" s="7">
        <v>0.02</v>
      </c>
      <c r="P274" s="6">
        <v>4</v>
      </c>
      <c r="Q274" s="7">
        <v>4.7</v>
      </c>
      <c r="R274" s="7">
        <v>1.93</v>
      </c>
      <c r="S274" s="7">
        <v>0.33</v>
      </c>
      <c r="T274" s="7">
        <v>3.55</v>
      </c>
      <c r="U274" s="7">
        <v>0.24</v>
      </c>
      <c r="V274" s="7">
        <v>88.16</v>
      </c>
      <c r="X274" s="23">
        <f t="shared" si="63"/>
        <v>267</v>
      </c>
      <c r="Y274" s="23">
        <f t="shared" si="64"/>
        <v>123</v>
      </c>
      <c r="Z274" s="23">
        <f t="shared" si="65"/>
        <v>260</v>
      </c>
      <c r="AA274" s="23">
        <f t="shared" si="66"/>
        <v>307</v>
      </c>
      <c r="AB274" s="23">
        <f t="shared" si="67"/>
        <v>148</v>
      </c>
      <c r="AC274" s="24">
        <f t="shared" si="68"/>
        <v>221</v>
      </c>
      <c r="AD274" s="23">
        <f t="shared" si="69"/>
        <v>265</v>
      </c>
    </row>
    <row r="275" spans="1:30" x14ac:dyDescent="0.25">
      <c r="A275" t="s">
        <v>264</v>
      </c>
      <c r="B275">
        <v>24730</v>
      </c>
      <c r="C275" s="1">
        <v>2246</v>
      </c>
      <c r="D275" s="7">
        <v>27.69</v>
      </c>
      <c r="E275" s="7">
        <v>16.13</v>
      </c>
      <c r="F275" s="4">
        <f t="shared" si="61"/>
        <v>5.6625141562853906E-2</v>
      </c>
      <c r="G275" s="7">
        <v>0.01</v>
      </c>
      <c r="H275" s="7">
        <v>25.29</v>
      </c>
      <c r="I275" s="7">
        <v>2.4</v>
      </c>
      <c r="J275" s="7">
        <v>8.69</v>
      </c>
      <c r="K275" s="4">
        <f t="shared" si="62"/>
        <v>0.3510548144008302</v>
      </c>
      <c r="L275" s="7">
        <v>17.66</v>
      </c>
      <c r="M275" s="7">
        <v>63.79</v>
      </c>
      <c r="N275" s="7">
        <v>0.04</v>
      </c>
      <c r="O275" s="7">
        <v>0.09</v>
      </c>
      <c r="P275" s="6">
        <f>K275/O275</f>
        <v>3.9006090488981133</v>
      </c>
      <c r="Q275" s="7">
        <v>4.8</v>
      </c>
      <c r="R275" s="7">
        <v>2.0099999999999998</v>
      </c>
      <c r="S275" s="7">
        <v>0.44</v>
      </c>
      <c r="T275" s="7">
        <v>3.34</v>
      </c>
      <c r="U275" s="7">
        <v>0.34</v>
      </c>
      <c r="V275" s="7">
        <v>82.11</v>
      </c>
      <c r="X275" s="23">
        <f t="shared" si="63"/>
        <v>237</v>
      </c>
      <c r="Y275" s="23">
        <f t="shared" si="64"/>
        <v>160</v>
      </c>
      <c r="Z275" s="23">
        <f t="shared" si="65"/>
        <v>232</v>
      </c>
      <c r="AA275" s="23">
        <f t="shared" si="66"/>
        <v>263</v>
      </c>
      <c r="AB275" s="23">
        <f t="shared" si="67"/>
        <v>213</v>
      </c>
      <c r="AC275" s="24">
        <f t="shared" si="68"/>
        <v>221</v>
      </c>
      <c r="AD275" s="23">
        <f t="shared" si="69"/>
        <v>265</v>
      </c>
    </row>
    <row r="276" spans="1:30" x14ac:dyDescent="0.25">
      <c r="A276" t="s">
        <v>165</v>
      </c>
      <c r="B276">
        <v>1461</v>
      </c>
      <c r="C276" s="1">
        <v>1950</v>
      </c>
      <c r="D276" s="7">
        <v>20.190000000000001</v>
      </c>
      <c r="E276" s="7">
        <v>11.15</v>
      </c>
      <c r="F276" s="4">
        <f t="shared" si="61"/>
        <v>9.1333468642175758E-2</v>
      </c>
      <c r="G276" s="7">
        <v>0.09</v>
      </c>
      <c r="H276" s="7">
        <v>18</v>
      </c>
      <c r="I276" s="7">
        <v>2.08</v>
      </c>
      <c r="J276" s="7">
        <v>10.31</v>
      </c>
      <c r="K276" s="4">
        <f t="shared" si="62"/>
        <v>0.81913424791189016</v>
      </c>
      <c r="L276" s="7">
        <v>98.54</v>
      </c>
      <c r="M276" s="7">
        <v>61.95</v>
      </c>
      <c r="N276" s="7">
        <v>0.83</v>
      </c>
      <c r="O276" s="7">
        <v>0.56999999999999995</v>
      </c>
      <c r="P276" s="6">
        <f>K276/O276</f>
        <v>1.4370776279155968</v>
      </c>
      <c r="Q276" s="7">
        <v>5.01</v>
      </c>
      <c r="R276" s="7">
        <v>1.84</v>
      </c>
      <c r="S276" s="7">
        <v>0.8</v>
      </c>
      <c r="T276" s="7">
        <v>2.97</v>
      </c>
      <c r="U276" s="7">
        <v>0.32</v>
      </c>
      <c r="V276" s="7">
        <v>70.44</v>
      </c>
      <c r="X276" s="23">
        <f t="shared" si="63"/>
        <v>246</v>
      </c>
      <c r="Y276" s="23">
        <f t="shared" si="64"/>
        <v>222</v>
      </c>
      <c r="Z276" s="23">
        <f t="shared" si="65"/>
        <v>285</v>
      </c>
      <c r="AA276" s="23">
        <f t="shared" si="66"/>
        <v>137</v>
      </c>
      <c r="AB276" s="23">
        <f t="shared" si="67"/>
        <v>221</v>
      </c>
      <c r="AC276" s="24">
        <f t="shared" si="68"/>
        <v>222.2</v>
      </c>
      <c r="AD276" s="23">
        <f t="shared" si="69"/>
        <v>267</v>
      </c>
    </row>
    <row r="277" spans="1:30" x14ac:dyDescent="0.25">
      <c r="A277" t="s">
        <v>255</v>
      </c>
      <c r="B277">
        <v>7652</v>
      </c>
      <c r="C277" s="1">
        <v>7141</v>
      </c>
      <c r="D277" s="7">
        <v>62.19</v>
      </c>
      <c r="E277" s="7">
        <v>41.81</v>
      </c>
      <c r="F277" s="4">
        <f t="shared" si="61"/>
        <v>6.8015643598027545E-2</v>
      </c>
      <c r="G277" s="7">
        <v>0.04</v>
      </c>
      <c r="H277" s="7">
        <v>57.97</v>
      </c>
      <c r="I277" s="7">
        <v>4.03</v>
      </c>
      <c r="J277" s="7">
        <v>6.48</v>
      </c>
      <c r="K277" s="4">
        <f t="shared" si="62"/>
        <v>0.16267793254730337</v>
      </c>
      <c r="L277" s="7">
        <v>58.81</v>
      </c>
      <c r="M277" s="7">
        <v>72.12</v>
      </c>
      <c r="N277" s="7">
        <v>0.1</v>
      </c>
      <c r="O277" s="7">
        <v>0.09</v>
      </c>
      <c r="P277" s="6">
        <f>K277/O277</f>
        <v>1.8075325838589265</v>
      </c>
      <c r="Q277" s="7">
        <v>4.1100000000000003</v>
      </c>
      <c r="R277" s="7">
        <v>2.0499999999999998</v>
      </c>
      <c r="S277" s="7">
        <v>0.05</v>
      </c>
      <c r="T277" s="7">
        <v>3.37</v>
      </c>
      <c r="U277" s="7">
        <v>0.27</v>
      </c>
      <c r="V277" s="7">
        <v>91.68</v>
      </c>
      <c r="X277" s="23">
        <f t="shared" si="63"/>
        <v>260</v>
      </c>
      <c r="Y277" s="23">
        <f t="shared" si="64"/>
        <v>152</v>
      </c>
      <c r="Z277" s="23">
        <f t="shared" si="65"/>
        <v>212</v>
      </c>
      <c r="AA277" s="23">
        <f t="shared" si="66"/>
        <v>320</v>
      </c>
      <c r="AB277" s="23">
        <f t="shared" si="67"/>
        <v>175</v>
      </c>
      <c r="AC277" s="24">
        <f t="shared" si="68"/>
        <v>223.8</v>
      </c>
      <c r="AD277" s="23">
        <f t="shared" si="69"/>
        <v>268</v>
      </c>
    </row>
    <row r="278" spans="1:30" x14ac:dyDescent="0.25">
      <c r="A278" t="s">
        <v>168</v>
      </c>
      <c r="B278">
        <v>14847</v>
      </c>
      <c r="C278">
        <v>523</v>
      </c>
      <c r="D278" s="7">
        <v>4.96</v>
      </c>
      <c r="E278" s="7">
        <v>1.69</v>
      </c>
      <c r="F278" s="4">
        <f t="shared" si="61"/>
        <v>2.3303504847129008E-2</v>
      </c>
      <c r="G278" s="7">
        <v>0.15</v>
      </c>
      <c r="H278" s="7">
        <v>4.2699999999999996</v>
      </c>
      <c r="I278" s="7">
        <v>0.69</v>
      </c>
      <c r="J278" s="7">
        <v>13.92</v>
      </c>
      <c r="K278" s="4">
        <f t="shared" si="62"/>
        <v>1.3789056122561543</v>
      </c>
      <c r="L278" s="7">
        <v>643.67999999999995</v>
      </c>
      <c r="M278" s="7">
        <v>39.659999999999997</v>
      </c>
      <c r="N278" s="7">
        <v>5</v>
      </c>
      <c r="O278" s="7">
        <v>0.43</v>
      </c>
      <c r="P278" s="6">
        <f>K278/O278</f>
        <v>3.20675723780501</v>
      </c>
      <c r="Q278" s="7">
        <v>5.46</v>
      </c>
      <c r="R278" s="7">
        <v>1.86</v>
      </c>
      <c r="S278" s="7">
        <v>0.17</v>
      </c>
      <c r="T278" s="7">
        <v>2.9</v>
      </c>
      <c r="U278" s="7">
        <v>0.68</v>
      </c>
      <c r="V278" s="7">
        <v>73.56</v>
      </c>
      <c r="X278" s="23">
        <f t="shared" si="63"/>
        <v>127</v>
      </c>
      <c r="Y278" s="23">
        <f t="shared" si="64"/>
        <v>240</v>
      </c>
      <c r="Z278" s="23">
        <f t="shared" si="65"/>
        <v>278</v>
      </c>
      <c r="AA278" s="23">
        <f t="shared" si="66"/>
        <v>179</v>
      </c>
      <c r="AB278" s="23">
        <f t="shared" si="67"/>
        <v>301</v>
      </c>
      <c r="AC278" s="24">
        <f t="shared" si="68"/>
        <v>225</v>
      </c>
      <c r="AD278" s="23">
        <f t="shared" si="69"/>
        <v>269</v>
      </c>
    </row>
    <row r="279" spans="1:30" x14ac:dyDescent="0.25">
      <c r="A279" t="s">
        <v>217</v>
      </c>
      <c r="B279">
        <v>67851</v>
      </c>
      <c r="C279">
        <v>205</v>
      </c>
      <c r="D279" s="7">
        <v>7.19</v>
      </c>
      <c r="E279" s="7">
        <v>1.63</v>
      </c>
      <c r="F279" s="4">
        <v>0</v>
      </c>
      <c r="G279" s="7">
        <v>0</v>
      </c>
      <c r="H279" s="7">
        <v>6.22</v>
      </c>
      <c r="I279" s="7">
        <v>0.98</v>
      </c>
      <c r="J279" s="7">
        <v>13.58</v>
      </c>
      <c r="K279" s="4">
        <f t="shared" si="62"/>
        <v>0</v>
      </c>
      <c r="L279" s="7">
        <v>0</v>
      </c>
      <c r="M279" s="7">
        <v>26.22</v>
      </c>
      <c r="N279" s="7">
        <v>0</v>
      </c>
      <c r="O279" s="7">
        <v>0</v>
      </c>
      <c r="P279" s="6">
        <v>4</v>
      </c>
      <c r="Q279" s="7">
        <v>4.6500000000000004</v>
      </c>
      <c r="R279" s="7">
        <v>2.19</v>
      </c>
      <c r="S279" s="7">
        <v>1.48</v>
      </c>
      <c r="T279" s="7">
        <v>1.27</v>
      </c>
      <c r="U279" s="7">
        <v>0.17</v>
      </c>
      <c r="V279" s="7">
        <v>47.86</v>
      </c>
      <c r="X279" s="23">
        <f t="shared" si="63"/>
        <v>278</v>
      </c>
      <c r="Y279" s="23">
        <f t="shared" si="64"/>
        <v>352</v>
      </c>
      <c r="Z279" s="23">
        <f t="shared" si="65"/>
        <v>146</v>
      </c>
      <c r="AA279" s="23">
        <f t="shared" si="66"/>
        <v>10</v>
      </c>
      <c r="AB279" s="23">
        <f t="shared" si="67"/>
        <v>339</v>
      </c>
      <c r="AC279" s="24">
        <f t="shared" si="68"/>
        <v>225</v>
      </c>
      <c r="AD279" s="23">
        <f t="shared" si="69"/>
        <v>269</v>
      </c>
    </row>
    <row r="280" spans="1:30" x14ac:dyDescent="0.25">
      <c r="A280" t="s">
        <v>345</v>
      </c>
      <c r="B280">
        <v>640</v>
      </c>
      <c r="C280" s="1">
        <v>1008</v>
      </c>
      <c r="D280" s="7">
        <v>4.75</v>
      </c>
      <c r="E280" s="7">
        <v>3.76</v>
      </c>
      <c r="F280" s="4">
        <f t="shared" ref="F280:F304" si="70">G280/(L280/100)</f>
        <v>2.8000000000000004E-2</v>
      </c>
      <c r="G280" s="7">
        <v>0.14000000000000001</v>
      </c>
      <c r="H280" s="7">
        <v>3.74</v>
      </c>
      <c r="I280" s="7">
        <v>1</v>
      </c>
      <c r="J280" s="7">
        <v>21.11</v>
      </c>
      <c r="K280" s="4">
        <f t="shared" si="62"/>
        <v>0.74468085106382986</v>
      </c>
      <c r="L280" s="7">
        <v>500</v>
      </c>
      <c r="M280" s="7">
        <v>100.38</v>
      </c>
      <c r="N280" s="7">
        <v>3.73</v>
      </c>
      <c r="O280" s="7">
        <v>0.02</v>
      </c>
      <c r="P280" s="6">
        <v>4</v>
      </c>
      <c r="Q280" s="7">
        <v>4.32</v>
      </c>
      <c r="R280" s="7">
        <v>1.24</v>
      </c>
      <c r="S280" s="7">
        <v>0.18</v>
      </c>
      <c r="T280" s="7">
        <v>3.61</v>
      </c>
      <c r="U280" s="7">
        <v>0.01</v>
      </c>
      <c r="V280" s="7">
        <v>96.52</v>
      </c>
      <c r="X280" s="23">
        <f t="shared" si="63"/>
        <v>309</v>
      </c>
      <c r="Y280" s="23">
        <f t="shared" si="64"/>
        <v>115</v>
      </c>
      <c r="Z280" s="23">
        <f t="shared" si="65"/>
        <v>335</v>
      </c>
      <c r="AA280" s="23">
        <f t="shared" si="66"/>
        <v>328</v>
      </c>
      <c r="AB280" s="23">
        <f t="shared" si="67"/>
        <v>38</v>
      </c>
      <c r="AC280" s="24">
        <f t="shared" si="68"/>
        <v>225</v>
      </c>
      <c r="AD280" s="23">
        <f t="shared" si="69"/>
        <v>269</v>
      </c>
    </row>
    <row r="281" spans="1:30" x14ac:dyDescent="0.25">
      <c r="A281" t="s">
        <v>64</v>
      </c>
      <c r="B281">
        <v>19</v>
      </c>
      <c r="C281" s="1">
        <v>1431</v>
      </c>
      <c r="D281" s="7">
        <v>9.26</v>
      </c>
      <c r="E281" s="7">
        <v>1.1200000000000001</v>
      </c>
      <c r="F281" s="4">
        <f t="shared" si="70"/>
        <v>0</v>
      </c>
      <c r="G281" s="7">
        <v>0</v>
      </c>
      <c r="H281" s="7">
        <v>6.57</v>
      </c>
      <c r="I281" s="7">
        <v>2.78</v>
      </c>
      <c r="J281" s="7">
        <v>30.03</v>
      </c>
      <c r="K281" s="5">
        <f t="shared" si="62"/>
        <v>0</v>
      </c>
      <c r="L281" s="7">
        <v>11.77</v>
      </c>
      <c r="M281" s="7">
        <v>17.02</v>
      </c>
      <c r="N281" s="7">
        <v>0.18</v>
      </c>
      <c r="O281" s="7">
        <v>0</v>
      </c>
      <c r="P281" s="6">
        <v>2</v>
      </c>
      <c r="Q281" s="7">
        <v>7.8</v>
      </c>
      <c r="R281" s="7">
        <v>1.85</v>
      </c>
      <c r="S281" s="7">
        <v>0.28999999999999998</v>
      </c>
      <c r="T281" s="7">
        <v>2.34</v>
      </c>
      <c r="U281" s="7">
        <v>0.78</v>
      </c>
      <c r="V281" s="7">
        <v>65.760000000000005</v>
      </c>
      <c r="X281" s="23">
        <f t="shared" si="63"/>
        <v>94</v>
      </c>
      <c r="Y281" s="23">
        <f t="shared" si="64"/>
        <v>316</v>
      </c>
      <c r="Z281" s="23">
        <f t="shared" si="65"/>
        <v>281</v>
      </c>
      <c r="AA281" s="23">
        <f t="shared" si="66"/>
        <v>83</v>
      </c>
      <c r="AB281" s="23">
        <f t="shared" si="67"/>
        <v>352</v>
      </c>
      <c r="AC281" s="24">
        <f t="shared" si="68"/>
        <v>225.2</v>
      </c>
      <c r="AD281" s="23">
        <f t="shared" si="69"/>
        <v>272</v>
      </c>
    </row>
    <row r="282" spans="1:30" x14ac:dyDescent="0.25">
      <c r="A282" t="s">
        <v>289</v>
      </c>
      <c r="B282">
        <v>64462</v>
      </c>
      <c r="C282" s="1">
        <v>1130</v>
      </c>
      <c r="D282" s="7">
        <v>4.93</v>
      </c>
      <c r="E282" s="7">
        <v>2.98</v>
      </c>
      <c r="F282" s="4">
        <f t="shared" si="70"/>
        <v>3.912691093038205E-2</v>
      </c>
      <c r="G282" s="7">
        <v>0.14000000000000001</v>
      </c>
      <c r="H282" s="7">
        <v>4.37</v>
      </c>
      <c r="I282" s="7">
        <v>0.55000000000000004</v>
      </c>
      <c r="J282" s="7">
        <v>11.19</v>
      </c>
      <c r="K282" s="4">
        <f t="shared" si="62"/>
        <v>1.312983588267854</v>
      </c>
      <c r="L282" s="7">
        <v>357.81</v>
      </c>
      <c r="M282" s="7">
        <v>68.19</v>
      </c>
      <c r="N282" s="7">
        <v>4.83</v>
      </c>
      <c r="O282" s="7">
        <v>0.62</v>
      </c>
      <c r="P282" s="6">
        <f>K282/O282</f>
        <v>2.1177154649481515</v>
      </c>
      <c r="Q282" s="7">
        <v>7.65</v>
      </c>
      <c r="R282" s="7">
        <v>0.27</v>
      </c>
      <c r="S282" s="7">
        <v>0.44</v>
      </c>
      <c r="T282" s="7">
        <v>4.7</v>
      </c>
      <c r="U282" s="7">
        <v>0.28999999999999998</v>
      </c>
      <c r="V282" s="7">
        <v>87.84</v>
      </c>
      <c r="X282" s="23">
        <f t="shared" si="63"/>
        <v>255</v>
      </c>
      <c r="Y282" s="23">
        <f t="shared" si="64"/>
        <v>23</v>
      </c>
      <c r="Z282" s="23">
        <f t="shared" si="65"/>
        <v>348</v>
      </c>
      <c r="AA282" s="23">
        <f t="shared" si="66"/>
        <v>303</v>
      </c>
      <c r="AB282" s="23">
        <f t="shared" si="67"/>
        <v>197</v>
      </c>
      <c r="AC282" s="24">
        <f t="shared" si="68"/>
        <v>225.2</v>
      </c>
      <c r="AD282" s="23">
        <f t="shared" si="69"/>
        <v>272</v>
      </c>
    </row>
    <row r="283" spans="1:30" x14ac:dyDescent="0.25">
      <c r="A283" t="s">
        <v>22</v>
      </c>
      <c r="B283">
        <v>65728</v>
      </c>
      <c r="C283" s="1">
        <v>65053</v>
      </c>
      <c r="D283" s="7">
        <v>1856.58</v>
      </c>
      <c r="E283" s="7">
        <v>321.86</v>
      </c>
      <c r="F283" s="4">
        <f t="shared" si="70"/>
        <v>0.70288753799392101</v>
      </c>
      <c r="G283" s="7">
        <v>0.37</v>
      </c>
      <c r="H283" s="7">
        <v>1698.48</v>
      </c>
      <c r="I283" s="7">
        <v>163.68</v>
      </c>
      <c r="J283" s="7">
        <v>8.82</v>
      </c>
      <c r="K283" s="5">
        <f t="shared" si="62"/>
        <v>0.21838300440996739</v>
      </c>
      <c r="L283" s="7">
        <v>52.64</v>
      </c>
      <c r="M283" s="7">
        <v>18.95</v>
      </c>
      <c r="N283" s="7">
        <v>0.11</v>
      </c>
      <c r="O283" s="7">
        <v>0.04</v>
      </c>
      <c r="P283" s="6">
        <f>K283/O283</f>
        <v>5.4595751102491841</v>
      </c>
      <c r="Q283" s="7">
        <v>3.77</v>
      </c>
      <c r="R283" s="7">
        <v>2.08</v>
      </c>
      <c r="S283" s="7">
        <v>1.66</v>
      </c>
      <c r="T283" s="7">
        <v>0.73</v>
      </c>
      <c r="U283" s="7">
        <v>0.38</v>
      </c>
      <c r="V283" s="7">
        <v>22.56</v>
      </c>
      <c r="X283" s="23">
        <f t="shared" si="63"/>
        <v>227</v>
      </c>
      <c r="Y283" s="23">
        <f t="shared" si="64"/>
        <v>355</v>
      </c>
      <c r="Z283" s="23">
        <f t="shared" si="65"/>
        <v>196</v>
      </c>
      <c r="AA283" s="23">
        <f t="shared" si="66"/>
        <v>2</v>
      </c>
      <c r="AB283" s="23">
        <f t="shared" si="67"/>
        <v>351</v>
      </c>
      <c r="AC283" s="24">
        <f t="shared" si="68"/>
        <v>226.2</v>
      </c>
      <c r="AD283" s="23">
        <f t="shared" si="69"/>
        <v>274</v>
      </c>
    </row>
    <row r="284" spans="1:30" x14ac:dyDescent="0.25">
      <c r="A284" t="s">
        <v>82</v>
      </c>
      <c r="B284">
        <v>66002</v>
      </c>
      <c r="C284" s="1">
        <v>2849</v>
      </c>
      <c r="D284" s="7">
        <v>19.46</v>
      </c>
      <c r="E284" s="7">
        <v>3.9</v>
      </c>
      <c r="F284" s="4">
        <f t="shared" si="70"/>
        <v>2.1175224986765485E-2</v>
      </c>
      <c r="G284" s="7">
        <v>0.04</v>
      </c>
      <c r="H284" s="7">
        <v>17.16</v>
      </c>
      <c r="I284" s="7">
        <v>2.2599999999999998</v>
      </c>
      <c r="J284" s="7">
        <v>11.61</v>
      </c>
      <c r="K284" s="5">
        <f t="shared" si="62"/>
        <v>0.54295448684014069</v>
      </c>
      <c r="L284" s="7">
        <v>188.9</v>
      </c>
      <c r="M284" s="7">
        <v>22.75</v>
      </c>
      <c r="N284" s="7">
        <v>1.05</v>
      </c>
      <c r="O284" s="7">
        <v>-0.08</v>
      </c>
      <c r="P284" s="6">
        <v>2</v>
      </c>
      <c r="Q284" s="7">
        <v>7.96</v>
      </c>
      <c r="R284" s="7">
        <v>1.99</v>
      </c>
      <c r="S284" s="7">
        <v>0.1</v>
      </c>
      <c r="T284" s="7">
        <v>3.29</v>
      </c>
      <c r="U284" s="7">
        <v>0.74</v>
      </c>
      <c r="V284" s="7">
        <v>81.86</v>
      </c>
      <c r="X284" s="23">
        <f t="shared" si="63"/>
        <v>109</v>
      </c>
      <c r="Y284" s="23">
        <f t="shared" si="64"/>
        <v>171</v>
      </c>
      <c r="Z284" s="23">
        <f t="shared" si="65"/>
        <v>242</v>
      </c>
      <c r="AA284" s="23">
        <f t="shared" si="66"/>
        <v>262</v>
      </c>
      <c r="AB284" s="23">
        <f t="shared" si="67"/>
        <v>347</v>
      </c>
      <c r="AC284" s="24">
        <f t="shared" si="68"/>
        <v>226.2</v>
      </c>
      <c r="AD284" s="23">
        <f t="shared" si="69"/>
        <v>274</v>
      </c>
    </row>
    <row r="285" spans="1:30" x14ac:dyDescent="0.25">
      <c r="A285" t="s">
        <v>307</v>
      </c>
      <c r="B285">
        <v>4746</v>
      </c>
      <c r="C285" s="1">
        <v>14128</v>
      </c>
      <c r="D285" s="7">
        <v>277.08999999999997</v>
      </c>
      <c r="E285" s="7">
        <v>120.01</v>
      </c>
      <c r="F285" s="4">
        <f t="shared" si="70"/>
        <v>0.29463759575721865</v>
      </c>
      <c r="G285" s="7">
        <v>0.05</v>
      </c>
      <c r="H285" s="7">
        <v>237.78</v>
      </c>
      <c r="I285" s="7">
        <v>36.799999999999997</v>
      </c>
      <c r="J285" s="7">
        <v>13.28</v>
      </c>
      <c r="K285" s="4">
        <f t="shared" si="62"/>
        <v>0.24551087055846899</v>
      </c>
      <c r="L285" s="7">
        <v>16.97</v>
      </c>
      <c r="M285" s="7">
        <v>50.47</v>
      </c>
      <c r="N285" s="7">
        <v>0.04</v>
      </c>
      <c r="O285" s="7">
        <v>0.08</v>
      </c>
      <c r="P285" s="6">
        <f>K285/O285</f>
        <v>3.0688858819808624</v>
      </c>
      <c r="Q285" s="7">
        <v>4.3499999999999996</v>
      </c>
      <c r="R285" s="7">
        <v>2.04</v>
      </c>
      <c r="S285" s="7">
        <v>0.63</v>
      </c>
      <c r="T285" s="7">
        <v>2.44</v>
      </c>
      <c r="U285" s="7">
        <v>0.43</v>
      </c>
      <c r="V285" s="7">
        <v>71.13</v>
      </c>
      <c r="X285" s="23">
        <f t="shared" si="63"/>
        <v>204</v>
      </c>
      <c r="Y285" s="23">
        <f t="shared" si="64"/>
        <v>304</v>
      </c>
      <c r="Z285" s="23">
        <f t="shared" si="65"/>
        <v>217</v>
      </c>
      <c r="AA285" s="23">
        <f t="shared" si="66"/>
        <v>146</v>
      </c>
      <c r="AB285" s="23">
        <f t="shared" si="67"/>
        <v>260</v>
      </c>
      <c r="AC285" s="24">
        <f t="shared" si="68"/>
        <v>226.2</v>
      </c>
      <c r="AD285" s="23">
        <f t="shared" si="69"/>
        <v>274</v>
      </c>
    </row>
    <row r="286" spans="1:30" x14ac:dyDescent="0.25">
      <c r="A286" t="s">
        <v>11</v>
      </c>
      <c r="B286">
        <v>21190</v>
      </c>
      <c r="C286" s="1">
        <v>1287</v>
      </c>
      <c r="D286" s="7">
        <v>7.98</v>
      </c>
      <c r="E286" s="7">
        <v>2.84</v>
      </c>
      <c r="F286" s="4">
        <f t="shared" si="70"/>
        <v>1.9082148649937982E-2</v>
      </c>
      <c r="G286" s="7">
        <v>0.06</v>
      </c>
      <c r="H286" s="7">
        <v>7.08</v>
      </c>
      <c r="I286" s="7">
        <v>0.89</v>
      </c>
      <c r="J286" s="7">
        <v>11.21</v>
      </c>
      <c r="K286" s="5">
        <f t="shared" si="62"/>
        <v>0.67190664260345012</v>
      </c>
      <c r="L286" s="7">
        <v>314.43</v>
      </c>
      <c r="M286" s="7">
        <v>40.159999999999997</v>
      </c>
      <c r="N286" s="7">
        <v>2.02</v>
      </c>
      <c r="O286" s="7">
        <v>-0.16</v>
      </c>
      <c r="P286" s="6">
        <v>5</v>
      </c>
      <c r="Q286" s="7">
        <v>7.46</v>
      </c>
      <c r="R286" s="7">
        <v>1.98</v>
      </c>
      <c r="S286" s="7">
        <v>0.17</v>
      </c>
      <c r="T286" s="7">
        <v>3.72</v>
      </c>
      <c r="U286" s="7">
        <v>0.49</v>
      </c>
      <c r="V286" s="7">
        <v>88.03</v>
      </c>
      <c r="X286" s="23">
        <f t="shared" si="63"/>
        <v>185</v>
      </c>
      <c r="Y286" s="23">
        <f t="shared" si="64"/>
        <v>96</v>
      </c>
      <c r="Z286" s="23">
        <f t="shared" si="65"/>
        <v>247</v>
      </c>
      <c r="AA286" s="23">
        <f t="shared" si="66"/>
        <v>305</v>
      </c>
      <c r="AB286" s="23">
        <f t="shared" si="67"/>
        <v>299</v>
      </c>
      <c r="AC286" s="24">
        <f t="shared" si="68"/>
        <v>226.4</v>
      </c>
      <c r="AD286" s="23">
        <f t="shared" si="69"/>
        <v>277</v>
      </c>
    </row>
    <row r="287" spans="1:30" x14ac:dyDescent="0.25">
      <c r="A287" t="s">
        <v>231</v>
      </c>
      <c r="B287">
        <v>67481</v>
      </c>
      <c r="C287" s="1">
        <v>15147</v>
      </c>
      <c r="D287" s="7">
        <v>231.71</v>
      </c>
      <c r="E287" s="7">
        <v>173.26</v>
      </c>
      <c r="F287" s="4">
        <f t="shared" si="70"/>
        <v>0.4580152671755725</v>
      </c>
      <c r="G287" s="7">
        <v>0.56999999999999995</v>
      </c>
      <c r="H287" s="7">
        <v>196.21</v>
      </c>
      <c r="I287" s="7">
        <v>24.74</v>
      </c>
      <c r="J287" s="7">
        <v>10.68</v>
      </c>
      <c r="K287" s="4">
        <f t="shared" si="62"/>
        <v>0.26435141820130009</v>
      </c>
      <c r="L287" s="7">
        <v>124.45</v>
      </c>
      <c r="M287" s="7">
        <v>88.3</v>
      </c>
      <c r="N287" s="7">
        <v>0.33</v>
      </c>
      <c r="O287" s="7">
        <v>0.14000000000000001</v>
      </c>
      <c r="P287" s="6">
        <f>K287/O287</f>
        <v>1.8882244157235719</v>
      </c>
      <c r="Q287" s="7">
        <v>4.1399999999999997</v>
      </c>
      <c r="R287" s="7">
        <v>2.1800000000000002</v>
      </c>
      <c r="S287" s="7">
        <v>1.01</v>
      </c>
      <c r="T287" s="7">
        <v>2.72</v>
      </c>
      <c r="U287" s="7">
        <v>-0.31</v>
      </c>
      <c r="V287" s="7">
        <v>85.84</v>
      </c>
      <c r="X287" s="23">
        <f t="shared" si="63"/>
        <v>329</v>
      </c>
      <c r="Y287" s="23">
        <f t="shared" si="64"/>
        <v>269</v>
      </c>
      <c r="Z287" s="23">
        <f t="shared" si="65"/>
        <v>156</v>
      </c>
      <c r="AA287" s="23">
        <f t="shared" si="66"/>
        <v>287</v>
      </c>
      <c r="AB287" s="23">
        <f t="shared" si="67"/>
        <v>100</v>
      </c>
      <c r="AC287" s="24">
        <f t="shared" si="68"/>
        <v>228.2</v>
      </c>
      <c r="AD287" s="23">
        <f t="shared" si="69"/>
        <v>278</v>
      </c>
    </row>
    <row r="288" spans="1:30" x14ac:dyDescent="0.25">
      <c r="A288" t="s">
        <v>191</v>
      </c>
      <c r="B288">
        <v>4731</v>
      </c>
      <c r="C288" s="1">
        <v>7881</v>
      </c>
      <c r="D288" s="7">
        <v>104.15</v>
      </c>
      <c r="E288" s="7">
        <v>53.41</v>
      </c>
      <c r="F288" s="4">
        <f t="shared" si="70"/>
        <v>0.19359380499824005</v>
      </c>
      <c r="G288" s="7">
        <v>0.22</v>
      </c>
      <c r="H288" s="7">
        <v>94.03</v>
      </c>
      <c r="I288" s="7">
        <v>10.79</v>
      </c>
      <c r="J288" s="7">
        <v>10.36</v>
      </c>
      <c r="K288" s="4">
        <f t="shared" si="62"/>
        <v>0.36246733757393762</v>
      </c>
      <c r="L288" s="7">
        <v>113.64</v>
      </c>
      <c r="M288" s="7">
        <v>56.8</v>
      </c>
      <c r="N288" s="7">
        <v>0.42</v>
      </c>
      <c r="O288" s="7">
        <v>0.08</v>
      </c>
      <c r="P288" s="6">
        <f>K288/O288</f>
        <v>4.5308417196742203</v>
      </c>
      <c r="Q288" s="7">
        <v>4.42</v>
      </c>
      <c r="R288" s="7">
        <v>2.08</v>
      </c>
      <c r="S288" s="7">
        <v>0.86</v>
      </c>
      <c r="T288" s="7">
        <v>2.4500000000000002</v>
      </c>
      <c r="U288" s="7">
        <v>0.28999999999999998</v>
      </c>
      <c r="V288" s="7">
        <v>71.11</v>
      </c>
      <c r="X288" s="23">
        <f t="shared" si="63"/>
        <v>255</v>
      </c>
      <c r="Y288" s="23">
        <f t="shared" si="64"/>
        <v>303</v>
      </c>
      <c r="Z288" s="23">
        <f t="shared" si="65"/>
        <v>196</v>
      </c>
      <c r="AA288" s="23">
        <f t="shared" si="66"/>
        <v>145</v>
      </c>
      <c r="AB288" s="23">
        <f t="shared" si="67"/>
        <v>243</v>
      </c>
      <c r="AC288" s="24">
        <f t="shared" si="68"/>
        <v>228.4</v>
      </c>
      <c r="AD288" s="23">
        <f t="shared" si="69"/>
        <v>279</v>
      </c>
    </row>
    <row r="289" spans="1:30" x14ac:dyDescent="0.25">
      <c r="A289" t="s">
        <v>221</v>
      </c>
      <c r="B289">
        <v>24311</v>
      </c>
      <c r="C289" s="1">
        <v>44905</v>
      </c>
      <c r="D289" s="7">
        <v>906.11</v>
      </c>
      <c r="E289" s="7">
        <v>510.68</v>
      </c>
      <c r="F289" s="4">
        <f t="shared" si="70"/>
        <v>2.1467391304347827</v>
      </c>
      <c r="G289" s="7">
        <v>2.37</v>
      </c>
      <c r="H289" s="7">
        <v>768.59</v>
      </c>
      <c r="I289" s="7">
        <v>103.77</v>
      </c>
      <c r="J289" s="7">
        <v>11.45</v>
      </c>
      <c r="K289" s="4">
        <f t="shared" si="62"/>
        <v>0.42036874959559467</v>
      </c>
      <c r="L289" s="7">
        <v>110.4</v>
      </c>
      <c r="M289" s="7">
        <v>66.44</v>
      </c>
      <c r="N289" s="7">
        <v>0.46</v>
      </c>
      <c r="O289" s="7">
        <v>0.12</v>
      </c>
      <c r="P289" s="6">
        <f>K289/O289</f>
        <v>3.5030729132966223</v>
      </c>
      <c r="Q289" s="7">
        <v>4.67</v>
      </c>
      <c r="R289" s="7">
        <v>1.97</v>
      </c>
      <c r="S289" s="7">
        <v>0.9</v>
      </c>
      <c r="T289" s="7">
        <v>2.69</v>
      </c>
      <c r="U289" s="7">
        <v>0.3</v>
      </c>
      <c r="V289" s="7">
        <v>72.8</v>
      </c>
      <c r="X289" s="23">
        <f t="shared" si="63"/>
        <v>250</v>
      </c>
      <c r="Y289" s="23">
        <f t="shared" si="64"/>
        <v>276</v>
      </c>
      <c r="Z289" s="23">
        <f t="shared" si="65"/>
        <v>253</v>
      </c>
      <c r="AA289" s="23">
        <f t="shared" si="66"/>
        <v>166</v>
      </c>
      <c r="AB289" s="23">
        <f t="shared" si="67"/>
        <v>203</v>
      </c>
      <c r="AC289" s="24">
        <f t="shared" si="68"/>
        <v>229.6</v>
      </c>
      <c r="AD289" s="23">
        <f t="shared" si="69"/>
        <v>280</v>
      </c>
    </row>
    <row r="290" spans="1:30" x14ac:dyDescent="0.25">
      <c r="A290" t="s">
        <v>119</v>
      </c>
      <c r="B290">
        <v>24192</v>
      </c>
      <c r="C290" s="1">
        <v>1527</v>
      </c>
      <c r="D290" s="7">
        <v>12.73</v>
      </c>
      <c r="E290" s="7">
        <v>7.06</v>
      </c>
      <c r="F290" s="4">
        <f t="shared" si="70"/>
        <v>7.1530758226037189E-2</v>
      </c>
      <c r="G290" s="7">
        <v>0.01</v>
      </c>
      <c r="H290" s="7">
        <v>10.74</v>
      </c>
      <c r="I290" s="7">
        <v>1.97</v>
      </c>
      <c r="J290" s="7">
        <v>15.49</v>
      </c>
      <c r="K290" s="4">
        <f t="shared" si="62"/>
        <v>1.0131835442781472</v>
      </c>
      <c r="L290" s="7">
        <v>13.98</v>
      </c>
      <c r="M290" s="7">
        <v>65.72</v>
      </c>
      <c r="N290" s="7">
        <v>0.14000000000000001</v>
      </c>
      <c r="O290" s="7">
        <v>0.91</v>
      </c>
      <c r="P290" s="6">
        <f>K290/O290</f>
        <v>1.1133885101957661</v>
      </c>
      <c r="Q290" s="7">
        <v>5.01</v>
      </c>
      <c r="R290" s="7">
        <v>2.16</v>
      </c>
      <c r="S290" s="7">
        <v>0.4</v>
      </c>
      <c r="T290" s="7">
        <v>3.41</v>
      </c>
      <c r="U290" s="7">
        <v>-0.47</v>
      </c>
      <c r="V290" s="7">
        <v>86.99</v>
      </c>
      <c r="X290" s="23">
        <f t="shared" si="63"/>
        <v>338</v>
      </c>
      <c r="Y290" s="23">
        <f t="shared" si="64"/>
        <v>145</v>
      </c>
      <c r="Z290" s="23">
        <f t="shared" si="65"/>
        <v>164</v>
      </c>
      <c r="AA290" s="23">
        <f t="shared" si="66"/>
        <v>296</v>
      </c>
      <c r="AB290" s="23">
        <f t="shared" si="67"/>
        <v>209</v>
      </c>
      <c r="AC290" s="24">
        <f t="shared" si="68"/>
        <v>230.4</v>
      </c>
      <c r="AD290" s="23">
        <f t="shared" si="69"/>
        <v>281</v>
      </c>
    </row>
    <row r="291" spans="1:30" x14ac:dyDescent="0.25">
      <c r="A291" t="s">
        <v>124</v>
      </c>
      <c r="B291">
        <v>66350</v>
      </c>
      <c r="C291" s="1">
        <v>5343</v>
      </c>
      <c r="D291" s="7">
        <v>106.44</v>
      </c>
      <c r="E291" s="7">
        <v>44.54</v>
      </c>
      <c r="F291" s="4">
        <f t="shared" si="70"/>
        <v>1.2645422357106726E-2</v>
      </c>
      <c r="G291" s="7">
        <v>0.09</v>
      </c>
      <c r="H291" s="7">
        <v>63.67</v>
      </c>
      <c r="I291" s="7">
        <v>29.92</v>
      </c>
      <c r="J291" s="7">
        <v>28.11</v>
      </c>
      <c r="K291" s="4">
        <f t="shared" si="62"/>
        <v>2.8391159310971546E-2</v>
      </c>
      <c r="L291" s="7">
        <v>711.72</v>
      </c>
      <c r="M291" s="7">
        <v>69.95</v>
      </c>
      <c r="N291" s="7">
        <v>0.21</v>
      </c>
      <c r="O291" s="7">
        <v>0.01</v>
      </c>
      <c r="P291" s="6">
        <f>K291/O291</f>
        <v>2.8391159310971545</v>
      </c>
      <c r="Q291" s="7">
        <v>3.71</v>
      </c>
      <c r="R291" s="7">
        <v>2.34</v>
      </c>
      <c r="S291" s="7">
        <v>0.79</v>
      </c>
      <c r="T291" s="7">
        <v>2.14</v>
      </c>
      <c r="U291" s="7">
        <v>0.08</v>
      </c>
      <c r="V291" s="7">
        <v>81.83</v>
      </c>
      <c r="X291" s="23">
        <f t="shared" si="63"/>
        <v>298</v>
      </c>
      <c r="Y291" s="23">
        <f t="shared" si="64"/>
        <v>333</v>
      </c>
      <c r="Z291" s="23">
        <f t="shared" si="65"/>
        <v>75</v>
      </c>
      <c r="AA291" s="23">
        <f t="shared" si="66"/>
        <v>261</v>
      </c>
      <c r="AB291" s="23">
        <f t="shared" si="67"/>
        <v>186</v>
      </c>
      <c r="AC291" s="24">
        <f t="shared" si="68"/>
        <v>230.6</v>
      </c>
      <c r="AD291" s="23">
        <f t="shared" si="69"/>
        <v>282</v>
      </c>
    </row>
    <row r="292" spans="1:30" x14ac:dyDescent="0.25">
      <c r="A292" t="s">
        <v>240</v>
      </c>
      <c r="B292">
        <v>67964</v>
      </c>
      <c r="C292" s="1">
        <v>1658</v>
      </c>
      <c r="D292" s="7">
        <v>13.16</v>
      </c>
      <c r="E292" s="7">
        <v>4.62</v>
      </c>
      <c r="F292" s="4">
        <f t="shared" si="70"/>
        <v>4.049812696162803E-2</v>
      </c>
      <c r="G292" s="7">
        <v>0.04</v>
      </c>
      <c r="H292" s="7">
        <v>11.72</v>
      </c>
      <c r="I292" s="7">
        <v>1.2</v>
      </c>
      <c r="J292" s="7">
        <v>9.1</v>
      </c>
      <c r="K292" s="4">
        <f t="shared" si="62"/>
        <v>0.87658283466727338</v>
      </c>
      <c r="L292" s="7">
        <v>98.77</v>
      </c>
      <c r="M292" s="7">
        <v>39.42</v>
      </c>
      <c r="N292" s="7">
        <v>0.87</v>
      </c>
      <c r="O292" s="7">
        <v>0</v>
      </c>
      <c r="P292" s="6">
        <v>4</v>
      </c>
      <c r="Q292" s="7">
        <v>6.59</v>
      </c>
      <c r="R292" s="7">
        <v>2.2000000000000002</v>
      </c>
      <c r="S292" s="7">
        <v>0.27</v>
      </c>
      <c r="T292" s="7">
        <v>3.55</v>
      </c>
      <c r="U292" s="7">
        <v>0.09</v>
      </c>
      <c r="V292" s="7">
        <v>87.45</v>
      </c>
      <c r="X292" s="23">
        <f t="shared" si="63"/>
        <v>295</v>
      </c>
      <c r="Y292" s="23">
        <f t="shared" si="64"/>
        <v>123</v>
      </c>
      <c r="Z292" s="23">
        <f t="shared" si="65"/>
        <v>136</v>
      </c>
      <c r="AA292" s="23">
        <f t="shared" si="66"/>
        <v>300</v>
      </c>
      <c r="AB292" s="23">
        <f t="shared" si="67"/>
        <v>302</v>
      </c>
      <c r="AC292" s="24">
        <f t="shared" si="68"/>
        <v>231.2</v>
      </c>
      <c r="AD292" s="23">
        <f t="shared" si="69"/>
        <v>283</v>
      </c>
    </row>
    <row r="293" spans="1:30" x14ac:dyDescent="0.25">
      <c r="A293" t="s">
        <v>46</v>
      </c>
      <c r="B293">
        <v>660</v>
      </c>
      <c r="C293" s="1">
        <v>3029</v>
      </c>
      <c r="D293" s="7">
        <v>18.38</v>
      </c>
      <c r="E293" s="7">
        <v>7.65</v>
      </c>
      <c r="F293" s="4">
        <f t="shared" si="70"/>
        <v>6.2656641604010035E-2</v>
      </c>
      <c r="G293" s="7">
        <v>7.0000000000000007E-2</v>
      </c>
      <c r="H293" s="7">
        <v>16.98</v>
      </c>
      <c r="I293" s="7">
        <v>1.37</v>
      </c>
      <c r="J293" s="7">
        <v>7.47</v>
      </c>
      <c r="K293" s="5">
        <f t="shared" si="62"/>
        <v>0.81904106671908528</v>
      </c>
      <c r="L293" s="7">
        <v>111.72</v>
      </c>
      <c r="M293" s="7">
        <v>45.07</v>
      </c>
      <c r="N293" s="7">
        <v>0.96</v>
      </c>
      <c r="O293" s="7">
        <v>0.79</v>
      </c>
      <c r="P293" s="6">
        <f>K293/O293</f>
        <v>1.0367608439482092</v>
      </c>
      <c r="Q293" s="7">
        <v>6.01</v>
      </c>
      <c r="R293" s="7">
        <v>2.0299999999999998</v>
      </c>
      <c r="S293" s="7">
        <v>0.06</v>
      </c>
      <c r="T293" s="7">
        <v>3.78</v>
      </c>
      <c r="U293" s="7">
        <v>0.26</v>
      </c>
      <c r="V293" s="7">
        <v>88.38</v>
      </c>
      <c r="X293" s="23">
        <f t="shared" si="63"/>
        <v>263</v>
      </c>
      <c r="Y293" s="23">
        <f t="shared" si="64"/>
        <v>88</v>
      </c>
      <c r="Z293" s="23">
        <f t="shared" si="65"/>
        <v>223</v>
      </c>
      <c r="AA293" s="23">
        <f t="shared" si="66"/>
        <v>309</v>
      </c>
      <c r="AB293" s="23">
        <f t="shared" si="67"/>
        <v>283</v>
      </c>
      <c r="AC293" s="24">
        <f t="shared" si="68"/>
        <v>233.2</v>
      </c>
      <c r="AD293" s="23">
        <f t="shared" si="69"/>
        <v>284</v>
      </c>
    </row>
    <row r="294" spans="1:30" x14ac:dyDescent="0.25">
      <c r="A294" t="s">
        <v>242</v>
      </c>
      <c r="B294">
        <v>17437</v>
      </c>
      <c r="C294">
        <v>538</v>
      </c>
      <c r="D294" s="7">
        <v>2.73</v>
      </c>
      <c r="E294" s="7">
        <v>1.25</v>
      </c>
      <c r="F294" s="4">
        <f t="shared" si="70"/>
        <v>1.3202482066628525E-2</v>
      </c>
      <c r="G294" s="7">
        <v>0.03</v>
      </c>
      <c r="H294" s="7">
        <v>2.39</v>
      </c>
      <c r="I294" s="7">
        <v>0.34</v>
      </c>
      <c r="J294" s="7">
        <v>12.34</v>
      </c>
      <c r="K294" s="4">
        <f t="shared" si="62"/>
        <v>1.0561985653302821</v>
      </c>
      <c r="L294" s="7">
        <v>227.23</v>
      </c>
      <c r="M294" s="7">
        <v>52.22</v>
      </c>
      <c r="N294" s="7">
        <v>2.63</v>
      </c>
      <c r="O294" s="7">
        <v>0</v>
      </c>
      <c r="P294" s="6">
        <v>4</v>
      </c>
      <c r="Q294" s="7">
        <v>4.0599999999999996</v>
      </c>
      <c r="R294" s="7">
        <v>1.82</v>
      </c>
      <c r="S294" s="7">
        <v>0.3</v>
      </c>
      <c r="T294" s="7">
        <v>2.59</v>
      </c>
      <c r="U294" s="7">
        <v>0.22</v>
      </c>
      <c r="V294" s="7">
        <v>63.1</v>
      </c>
      <c r="X294" s="23">
        <f t="shared" si="63"/>
        <v>271</v>
      </c>
      <c r="Y294" s="23">
        <f t="shared" si="64"/>
        <v>289</v>
      </c>
      <c r="Z294" s="23">
        <f t="shared" si="65"/>
        <v>288</v>
      </c>
      <c r="AA294" s="23">
        <f t="shared" si="66"/>
        <v>65</v>
      </c>
      <c r="AB294" s="23">
        <f t="shared" si="67"/>
        <v>257</v>
      </c>
      <c r="AC294" s="24">
        <f t="shared" si="68"/>
        <v>234</v>
      </c>
      <c r="AD294" s="23">
        <f t="shared" si="69"/>
        <v>285</v>
      </c>
    </row>
    <row r="295" spans="1:30" x14ac:dyDescent="0.25">
      <c r="A295" t="s">
        <v>51</v>
      </c>
      <c r="B295">
        <v>6626</v>
      </c>
      <c r="C295" s="1">
        <v>8875</v>
      </c>
      <c r="D295" s="7">
        <v>61.62</v>
      </c>
      <c r="E295" s="7">
        <v>24.59</v>
      </c>
      <c r="F295" s="4">
        <f t="shared" si="70"/>
        <v>0.10416666666666667</v>
      </c>
      <c r="G295" s="7">
        <v>0.14000000000000001</v>
      </c>
      <c r="H295" s="7">
        <v>52.48</v>
      </c>
      <c r="I295" s="7">
        <v>7.3</v>
      </c>
      <c r="J295" s="7">
        <v>11.84</v>
      </c>
      <c r="K295" s="5">
        <f t="shared" si="62"/>
        <v>0.42361393520401253</v>
      </c>
      <c r="L295" s="7">
        <v>134.4</v>
      </c>
      <c r="M295" s="7">
        <v>46.86</v>
      </c>
      <c r="N295" s="7">
        <v>0.56000000000000005</v>
      </c>
      <c r="O295" s="7">
        <v>-0.01</v>
      </c>
      <c r="P295" s="6">
        <v>5</v>
      </c>
      <c r="Q295" s="7">
        <v>5.55</v>
      </c>
      <c r="R295" s="7">
        <v>2.0299999999999998</v>
      </c>
      <c r="S295" s="7">
        <v>0.21</v>
      </c>
      <c r="T295" s="7">
        <v>3.36</v>
      </c>
      <c r="U295" s="7">
        <v>0.43</v>
      </c>
      <c r="V295" s="7">
        <v>88.54</v>
      </c>
      <c r="X295" s="23">
        <f t="shared" si="63"/>
        <v>204</v>
      </c>
      <c r="Y295" s="23">
        <f t="shared" si="64"/>
        <v>154</v>
      </c>
      <c r="Z295" s="23">
        <f t="shared" si="65"/>
        <v>223</v>
      </c>
      <c r="AA295" s="23">
        <f t="shared" si="66"/>
        <v>313</v>
      </c>
      <c r="AB295" s="23">
        <f t="shared" si="67"/>
        <v>277</v>
      </c>
      <c r="AC295" s="24">
        <f t="shared" si="68"/>
        <v>234.2</v>
      </c>
      <c r="AD295" s="23">
        <f t="shared" si="69"/>
        <v>286</v>
      </c>
    </row>
    <row r="296" spans="1:30" x14ac:dyDescent="0.25">
      <c r="A296" t="s">
        <v>219</v>
      </c>
      <c r="B296">
        <v>66346</v>
      </c>
      <c r="C296" s="1">
        <v>5895</v>
      </c>
      <c r="D296" s="7">
        <v>102.48</v>
      </c>
      <c r="E296" s="7">
        <v>65.12</v>
      </c>
      <c r="F296" s="4">
        <f t="shared" si="70"/>
        <v>0.33587102552619796</v>
      </c>
      <c r="G296" s="7">
        <v>0.15</v>
      </c>
      <c r="H296" s="7">
        <v>87.54</v>
      </c>
      <c r="I296" s="7">
        <v>14.13</v>
      </c>
      <c r="J296" s="7">
        <v>13.79</v>
      </c>
      <c r="K296" s="4">
        <f t="shared" si="62"/>
        <v>0.51577245934612703</v>
      </c>
      <c r="L296" s="7">
        <v>44.66</v>
      </c>
      <c r="M296" s="7">
        <v>74.39</v>
      </c>
      <c r="N296" s="7">
        <v>0.23</v>
      </c>
      <c r="O296" s="7">
        <v>0.24</v>
      </c>
      <c r="P296" s="6">
        <f>K296/O296</f>
        <v>2.1490519139421962</v>
      </c>
      <c r="Q296" s="7">
        <v>5.15</v>
      </c>
      <c r="R296" s="7">
        <v>2</v>
      </c>
      <c r="S296" s="7">
        <v>1.07</v>
      </c>
      <c r="T296" s="7">
        <v>2.96</v>
      </c>
      <c r="U296" s="7">
        <v>0.01</v>
      </c>
      <c r="V296" s="7">
        <v>79.31</v>
      </c>
      <c r="X296" s="23">
        <f t="shared" si="63"/>
        <v>309</v>
      </c>
      <c r="Y296" s="23">
        <f t="shared" si="64"/>
        <v>225</v>
      </c>
      <c r="Z296" s="23">
        <f t="shared" si="65"/>
        <v>238</v>
      </c>
      <c r="AA296" s="23">
        <f t="shared" si="66"/>
        <v>235</v>
      </c>
      <c r="AB296" s="23">
        <f t="shared" si="67"/>
        <v>164</v>
      </c>
      <c r="AC296" s="24">
        <f t="shared" si="68"/>
        <v>234.2</v>
      </c>
      <c r="AD296" s="23">
        <f t="shared" si="69"/>
        <v>286</v>
      </c>
    </row>
    <row r="297" spans="1:30" x14ac:dyDescent="0.25">
      <c r="A297" t="s">
        <v>59</v>
      </c>
      <c r="B297">
        <v>4303</v>
      </c>
      <c r="C297" s="1">
        <v>2351</v>
      </c>
      <c r="D297" s="7">
        <v>12.1</v>
      </c>
      <c r="E297" s="7">
        <v>7.17</v>
      </c>
      <c r="F297" s="4">
        <f t="shared" si="70"/>
        <v>0.16628559551028893</v>
      </c>
      <c r="G297" s="7">
        <v>0.08</v>
      </c>
      <c r="H297" s="7">
        <v>10.52</v>
      </c>
      <c r="I297" s="7">
        <v>1.35</v>
      </c>
      <c r="J297" s="7">
        <v>11.18</v>
      </c>
      <c r="K297" s="5">
        <f t="shared" si="62"/>
        <v>2.319185432500543</v>
      </c>
      <c r="L297" s="7">
        <v>48.11</v>
      </c>
      <c r="M297" s="7">
        <v>68.2</v>
      </c>
      <c r="N297" s="7">
        <v>1.1100000000000001</v>
      </c>
      <c r="O297" s="7">
        <v>0.86</v>
      </c>
      <c r="P297" s="6">
        <f>K297/O297</f>
        <v>2.6967272470936545</v>
      </c>
      <c r="Q297" s="7">
        <v>5.6</v>
      </c>
      <c r="R297" s="7">
        <v>2</v>
      </c>
      <c r="S297" s="7">
        <v>0.14000000000000001</v>
      </c>
      <c r="T297" s="7">
        <v>4.1100000000000003</v>
      </c>
      <c r="U297" s="7">
        <v>-0.7</v>
      </c>
      <c r="V297" s="7">
        <v>100.49</v>
      </c>
      <c r="X297" s="23">
        <f t="shared" si="63"/>
        <v>344</v>
      </c>
      <c r="Y297" s="23">
        <f t="shared" si="64"/>
        <v>55</v>
      </c>
      <c r="Z297" s="23">
        <f t="shared" si="65"/>
        <v>238</v>
      </c>
      <c r="AA297" s="23">
        <f t="shared" si="66"/>
        <v>339</v>
      </c>
      <c r="AB297" s="23">
        <f t="shared" si="67"/>
        <v>196</v>
      </c>
      <c r="AC297" s="24">
        <f t="shared" si="68"/>
        <v>234.4</v>
      </c>
      <c r="AD297" s="23">
        <f t="shared" si="69"/>
        <v>288</v>
      </c>
    </row>
    <row r="298" spans="1:30" x14ac:dyDescent="0.25">
      <c r="A298" t="s">
        <v>94</v>
      </c>
      <c r="B298">
        <v>3709</v>
      </c>
      <c r="C298" s="1">
        <v>1134</v>
      </c>
      <c r="D298" s="7">
        <v>5.52</v>
      </c>
      <c r="E298" s="7">
        <v>2.5</v>
      </c>
      <c r="F298" s="4">
        <f t="shared" si="70"/>
        <v>2.8988132983060057E-2</v>
      </c>
      <c r="G298" s="7">
        <v>0.16</v>
      </c>
      <c r="H298" s="7">
        <v>4.75</v>
      </c>
      <c r="I298" s="7">
        <v>0.76</v>
      </c>
      <c r="J298" s="7">
        <v>13.71</v>
      </c>
      <c r="K298" s="5">
        <f t="shared" si="62"/>
        <v>1.1595253193224024</v>
      </c>
      <c r="L298" s="7">
        <v>551.95000000000005</v>
      </c>
      <c r="M298" s="7">
        <v>52.67</v>
      </c>
      <c r="N298" s="7">
        <v>6.54</v>
      </c>
      <c r="O298" s="7">
        <v>-0.09</v>
      </c>
      <c r="P298" s="6">
        <v>4</v>
      </c>
      <c r="Q298" s="7">
        <v>7.4</v>
      </c>
      <c r="R298" s="7">
        <v>2.0499999999999998</v>
      </c>
      <c r="S298" s="7">
        <v>0.09</v>
      </c>
      <c r="T298" s="7">
        <v>4.45</v>
      </c>
      <c r="U298" s="7">
        <v>-0.31</v>
      </c>
      <c r="V298" s="7">
        <v>104.71</v>
      </c>
      <c r="X298" s="23">
        <f t="shared" si="63"/>
        <v>329</v>
      </c>
      <c r="Y298" s="23">
        <f t="shared" si="64"/>
        <v>33</v>
      </c>
      <c r="Z298" s="23">
        <f t="shared" si="65"/>
        <v>212</v>
      </c>
      <c r="AA298" s="23">
        <f t="shared" si="66"/>
        <v>343</v>
      </c>
      <c r="AB298" s="23">
        <f t="shared" si="67"/>
        <v>256</v>
      </c>
      <c r="AC298" s="24">
        <f t="shared" si="68"/>
        <v>234.6</v>
      </c>
      <c r="AD298" s="23">
        <f t="shared" si="69"/>
        <v>289</v>
      </c>
    </row>
    <row r="299" spans="1:30" x14ac:dyDescent="0.25">
      <c r="A299" t="s">
        <v>247</v>
      </c>
      <c r="B299">
        <v>16067</v>
      </c>
      <c r="C299" s="1">
        <v>2563</v>
      </c>
      <c r="D299" s="7">
        <v>32.090000000000003</v>
      </c>
      <c r="E299" s="7">
        <v>9.15</v>
      </c>
      <c r="F299" s="4">
        <f t="shared" si="70"/>
        <v>0.16949152542372883</v>
      </c>
      <c r="G299" s="7">
        <v>0.05</v>
      </c>
      <c r="H299" s="7">
        <v>28.47</v>
      </c>
      <c r="I299" s="7">
        <v>3.57</v>
      </c>
      <c r="J299" s="7">
        <v>11.11</v>
      </c>
      <c r="K299" s="4">
        <f t="shared" si="62"/>
        <v>1.8523663980735392</v>
      </c>
      <c r="L299" s="7">
        <v>29.5</v>
      </c>
      <c r="M299" s="7">
        <v>32.130000000000003</v>
      </c>
      <c r="N299" s="7">
        <v>0.59</v>
      </c>
      <c r="O299" s="7">
        <v>0.2</v>
      </c>
      <c r="P299" s="6">
        <f>K299/O299</f>
        <v>9.2618319903676962</v>
      </c>
      <c r="Q299" s="7">
        <v>5.52</v>
      </c>
      <c r="R299" s="7">
        <v>1.9</v>
      </c>
      <c r="S299" s="7">
        <v>0.37</v>
      </c>
      <c r="T299" s="7">
        <v>2.6</v>
      </c>
      <c r="U299" s="7">
        <v>0.49</v>
      </c>
      <c r="V299" s="7">
        <v>68.56</v>
      </c>
      <c r="X299" s="23">
        <f t="shared" si="63"/>
        <v>185</v>
      </c>
      <c r="Y299" s="23">
        <f t="shared" si="64"/>
        <v>286</v>
      </c>
      <c r="Z299" s="23">
        <f t="shared" si="65"/>
        <v>270</v>
      </c>
      <c r="AA299" s="23">
        <f t="shared" si="66"/>
        <v>116</v>
      </c>
      <c r="AB299" s="23">
        <f t="shared" si="67"/>
        <v>318</v>
      </c>
      <c r="AC299" s="24">
        <f t="shared" si="68"/>
        <v>235</v>
      </c>
      <c r="AD299" s="23">
        <f t="shared" si="69"/>
        <v>290</v>
      </c>
    </row>
    <row r="300" spans="1:30" x14ac:dyDescent="0.25">
      <c r="A300" t="s">
        <v>14</v>
      </c>
      <c r="B300">
        <v>3575</v>
      </c>
      <c r="C300">
        <v>619</v>
      </c>
      <c r="D300" s="7">
        <v>3.83</v>
      </c>
      <c r="E300" s="7">
        <v>1.4</v>
      </c>
      <c r="F300" s="4">
        <f t="shared" si="70"/>
        <v>3.9292730844793712E-2</v>
      </c>
      <c r="G300" s="7">
        <v>0.08</v>
      </c>
      <c r="H300" s="7">
        <v>2.62</v>
      </c>
      <c r="I300" s="7">
        <v>1.21</v>
      </c>
      <c r="J300" s="7">
        <v>31.58</v>
      </c>
      <c r="K300" s="5">
        <f t="shared" si="62"/>
        <v>2.8066236317709796</v>
      </c>
      <c r="L300" s="7">
        <v>203.6</v>
      </c>
      <c r="M300" s="7">
        <v>53.46</v>
      </c>
      <c r="N300" s="7">
        <v>5.51</v>
      </c>
      <c r="O300" s="7">
        <v>-1.19</v>
      </c>
      <c r="P300" s="6">
        <v>5</v>
      </c>
      <c r="Q300" s="7">
        <v>8</v>
      </c>
      <c r="R300" s="7">
        <v>1.89</v>
      </c>
      <c r="S300" s="7">
        <v>0.04</v>
      </c>
      <c r="T300" s="7">
        <v>4.01</v>
      </c>
      <c r="U300" s="7">
        <v>0.22</v>
      </c>
      <c r="V300" s="7">
        <v>90.68</v>
      </c>
      <c r="X300" s="23">
        <f t="shared" si="63"/>
        <v>271</v>
      </c>
      <c r="Y300" s="23">
        <f t="shared" si="64"/>
        <v>68</v>
      </c>
      <c r="Z300" s="23">
        <f t="shared" si="65"/>
        <v>272</v>
      </c>
      <c r="AA300" s="23">
        <f t="shared" si="66"/>
        <v>316</v>
      </c>
      <c r="AB300" s="23">
        <f t="shared" si="67"/>
        <v>253</v>
      </c>
      <c r="AC300" s="24">
        <f t="shared" si="68"/>
        <v>236</v>
      </c>
      <c r="AD300" s="23">
        <f t="shared" si="69"/>
        <v>291</v>
      </c>
    </row>
    <row r="301" spans="1:30" x14ac:dyDescent="0.25">
      <c r="A301" t="s">
        <v>23</v>
      </c>
      <c r="B301">
        <v>1863</v>
      </c>
      <c r="C301">
        <v>655</v>
      </c>
      <c r="D301" s="7">
        <v>1.08</v>
      </c>
      <c r="E301" s="7">
        <v>0.73</v>
      </c>
      <c r="F301" s="4">
        <f t="shared" si="70"/>
        <v>1.408252358822701E-2</v>
      </c>
      <c r="G301" s="7">
        <v>0.01</v>
      </c>
      <c r="H301" s="7">
        <v>1.01</v>
      </c>
      <c r="I301" s="7">
        <v>0.06</v>
      </c>
      <c r="J301" s="7">
        <v>5.74</v>
      </c>
      <c r="K301" s="5">
        <f t="shared" si="62"/>
        <v>1.9291128203050698</v>
      </c>
      <c r="L301" s="7">
        <v>71.010000000000005</v>
      </c>
      <c r="M301" s="7">
        <v>71.72</v>
      </c>
      <c r="N301" s="7">
        <v>1.17</v>
      </c>
      <c r="O301" s="7">
        <v>3.79</v>
      </c>
      <c r="P301" s="6">
        <f>K301/O301</f>
        <v>0.50900074414381791</v>
      </c>
      <c r="Q301" s="7">
        <v>10.66</v>
      </c>
      <c r="R301" s="7">
        <v>0.74</v>
      </c>
      <c r="S301" s="7">
        <v>0.04</v>
      </c>
      <c r="T301" s="7">
        <v>7.62</v>
      </c>
      <c r="U301" s="7">
        <v>-1.46</v>
      </c>
      <c r="V301" s="7">
        <v>88.51</v>
      </c>
      <c r="X301" s="23">
        <f t="shared" si="63"/>
        <v>349</v>
      </c>
      <c r="Y301" s="23">
        <f t="shared" si="64"/>
        <v>1</v>
      </c>
      <c r="Z301" s="23">
        <f t="shared" si="65"/>
        <v>341</v>
      </c>
      <c r="AA301" s="23">
        <f t="shared" si="66"/>
        <v>310</v>
      </c>
      <c r="AB301" s="23">
        <f t="shared" si="67"/>
        <v>179</v>
      </c>
      <c r="AC301" s="24">
        <f t="shared" si="68"/>
        <v>236</v>
      </c>
      <c r="AD301" s="23">
        <f t="shared" si="69"/>
        <v>291</v>
      </c>
    </row>
    <row r="302" spans="1:30" x14ac:dyDescent="0.25">
      <c r="A302" t="s">
        <v>50</v>
      </c>
      <c r="B302">
        <v>6498</v>
      </c>
      <c r="C302" s="1">
        <v>1702</v>
      </c>
      <c r="D302" s="7">
        <v>20.6</v>
      </c>
      <c r="E302" s="7">
        <v>7.79</v>
      </c>
      <c r="F302" s="4">
        <f t="shared" si="70"/>
        <v>1.8060321473722232E-2</v>
      </c>
      <c r="G302" s="7">
        <v>0.01</v>
      </c>
      <c r="H302" s="7">
        <v>17.940000000000001</v>
      </c>
      <c r="I302" s="7">
        <v>2.59</v>
      </c>
      <c r="J302" s="7">
        <v>12.57</v>
      </c>
      <c r="K302" s="5">
        <f t="shared" si="62"/>
        <v>0.23183981352660116</v>
      </c>
      <c r="L302" s="7">
        <v>55.37</v>
      </c>
      <c r="M302" s="7">
        <v>43.42</v>
      </c>
      <c r="N302" s="7">
        <v>0.19</v>
      </c>
      <c r="O302" s="7">
        <v>0.3</v>
      </c>
      <c r="P302" s="6">
        <f>K302/O302</f>
        <v>0.77279937842200386</v>
      </c>
      <c r="Q302" s="7">
        <v>6.44</v>
      </c>
      <c r="R302" s="7">
        <v>2.04</v>
      </c>
      <c r="S302" s="7">
        <v>0.12</v>
      </c>
      <c r="T302" s="7">
        <v>3.58</v>
      </c>
      <c r="U302" s="7">
        <v>0.3</v>
      </c>
      <c r="V302" s="7">
        <v>88.53</v>
      </c>
      <c r="X302" s="23">
        <f t="shared" si="63"/>
        <v>250</v>
      </c>
      <c r="Y302" s="23">
        <f t="shared" si="64"/>
        <v>120</v>
      </c>
      <c r="Z302" s="23">
        <f t="shared" si="65"/>
        <v>217</v>
      </c>
      <c r="AA302" s="23">
        <f t="shared" si="66"/>
        <v>311</v>
      </c>
      <c r="AB302" s="23">
        <f t="shared" si="67"/>
        <v>285</v>
      </c>
      <c r="AC302" s="24">
        <f t="shared" si="68"/>
        <v>236.6</v>
      </c>
      <c r="AD302" s="23">
        <f t="shared" si="69"/>
        <v>293</v>
      </c>
    </row>
    <row r="303" spans="1:30" x14ac:dyDescent="0.25">
      <c r="A303" t="s">
        <v>206</v>
      </c>
      <c r="B303">
        <v>2792</v>
      </c>
      <c r="C303" s="1">
        <v>3951</v>
      </c>
      <c r="D303" s="7">
        <v>51.08</v>
      </c>
      <c r="E303" s="7">
        <v>17.98</v>
      </c>
      <c r="F303" s="4">
        <f t="shared" si="70"/>
        <v>9.711309261057649E-2</v>
      </c>
      <c r="G303" s="7">
        <v>0.11</v>
      </c>
      <c r="H303" s="7">
        <v>44.78</v>
      </c>
      <c r="I303" s="7">
        <v>6.32</v>
      </c>
      <c r="J303" s="7">
        <v>12.37</v>
      </c>
      <c r="K303" s="4">
        <f t="shared" si="62"/>
        <v>0.54011731151599829</v>
      </c>
      <c r="L303" s="7">
        <v>113.27</v>
      </c>
      <c r="M303" s="7">
        <v>40.15</v>
      </c>
      <c r="N303" s="7">
        <v>0.6</v>
      </c>
      <c r="O303" s="7">
        <v>0.1</v>
      </c>
      <c r="P303" s="6">
        <f>K303/O303</f>
        <v>5.4011731151599829</v>
      </c>
      <c r="Q303" s="7">
        <v>4.62</v>
      </c>
      <c r="R303" s="7">
        <v>2.12</v>
      </c>
      <c r="S303" s="7">
        <v>0.56999999999999995</v>
      </c>
      <c r="T303" s="7">
        <v>2.46</v>
      </c>
      <c r="U303" s="7">
        <v>0.39</v>
      </c>
      <c r="V303" s="7">
        <v>73.709999999999994</v>
      </c>
      <c r="X303" s="23">
        <f t="shared" si="63"/>
        <v>224</v>
      </c>
      <c r="Y303" s="23">
        <f t="shared" si="64"/>
        <v>302</v>
      </c>
      <c r="Z303" s="23">
        <f t="shared" si="65"/>
        <v>183</v>
      </c>
      <c r="AA303" s="23">
        <f t="shared" si="66"/>
        <v>180</v>
      </c>
      <c r="AB303" s="23">
        <f t="shared" si="67"/>
        <v>300</v>
      </c>
      <c r="AC303" s="24">
        <f t="shared" si="68"/>
        <v>237.8</v>
      </c>
      <c r="AD303" s="23">
        <f t="shared" si="69"/>
        <v>294</v>
      </c>
    </row>
    <row r="304" spans="1:30" x14ac:dyDescent="0.25">
      <c r="A304" t="s">
        <v>48</v>
      </c>
      <c r="B304">
        <v>10892</v>
      </c>
      <c r="C304">
        <v>641</v>
      </c>
      <c r="D304" s="7">
        <v>6.79</v>
      </c>
      <c r="E304" s="7">
        <v>3.07</v>
      </c>
      <c r="F304" s="4">
        <f t="shared" si="70"/>
        <v>3.6306426237444032E-2</v>
      </c>
      <c r="G304" s="7">
        <v>0.03</v>
      </c>
      <c r="H304" s="7">
        <v>6.28</v>
      </c>
      <c r="I304" s="7">
        <v>0.43</v>
      </c>
      <c r="J304" s="7">
        <v>6.39</v>
      </c>
      <c r="K304" s="5">
        <f t="shared" si="62"/>
        <v>1.1826197471480142</v>
      </c>
      <c r="L304" s="7">
        <v>82.63</v>
      </c>
      <c r="M304" s="7">
        <v>48.81</v>
      </c>
      <c r="N304" s="7">
        <v>1.02</v>
      </c>
      <c r="O304" s="7">
        <v>5.09</v>
      </c>
      <c r="P304" s="6">
        <f>K304/O304</f>
        <v>0.2323417970821246</v>
      </c>
      <c r="Q304" s="7">
        <v>6.51</v>
      </c>
      <c r="R304" s="7">
        <v>2.1</v>
      </c>
      <c r="S304" s="7">
        <v>0.05</v>
      </c>
      <c r="T304" s="7">
        <v>4.22</v>
      </c>
      <c r="U304" s="7">
        <v>-1.21</v>
      </c>
      <c r="V304" s="7">
        <v>100.43</v>
      </c>
      <c r="X304" s="23">
        <f t="shared" si="63"/>
        <v>347</v>
      </c>
      <c r="Y304" s="23">
        <f t="shared" si="64"/>
        <v>49</v>
      </c>
      <c r="Z304" s="23">
        <f t="shared" si="65"/>
        <v>189</v>
      </c>
      <c r="AA304" s="23">
        <f t="shared" si="66"/>
        <v>338</v>
      </c>
      <c r="AB304" s="23">
        <f t="shared" si="67"/>
        <v>267</v>
      </c>
      <c r="AC304" s="24">
        <f t="shared" si="68"/>
        <v>238</v>
      </c>
      <c r="AD304" s="23">
        <f t="shared" si="69"/>
        <v>295</v>
      </c>
    </row>
    <row r="305" spans="1:30" x14ac:dyDescent="0.25">
      <c r="A305" t="s">
        <v>250</v>
      </c>
      <c r="B305">
        <v>17870</v>
      </c>
      <c r="C305">
        <v>617</v>
      </c>
      <c r="D305" s="7">
        <v>3.96</v>
      </c>
      <c r="E305" s="7">
        <v>1.34</v>
      </c>
      <c r="F305" s="4">
        <v>0</v>
      </c>
      <c r="G305" s="7">
        <v>0</v>
      </c>
      <c r="H305" s="7">
        <v>3.28</v>
      </c>
      <c r="I305" s="7">
        <v>0.56999999999999995</v>
      </c>
      <c r="J305" s="7">
        <v>14.49</v>
      </c>
      <c r="K305" s="4">
        <f t="shared" si="62"/>
        <v>0</v>
      </c>
      <c r="L305" s="7">
        <v>0</v>
      </c>
      <c r="M305" s="7">
        <v>40.880000000000003</v>
      </c>
      <c r="N305" s="7">
        <v>0</v>
      </c>
      <c r="O305" s="7">
        <v>0</v>
      </c>
      <c r="P305" s="6">
        <v>5</v>
      </c>
      <c r="Q305" s="7">
        <v>4.67</v>
      </c>
      <c r="R305" s="7">
        <v>2.0699999999999998</v>
      </c>
      <c r="S305" s="7">
        <v>0.15</v>
      </c>
      <c r="T305" s="7">
        <v>2.78</v>
      </c>
      <c r="U305" s="7">
        <v>0.45</v>
      </c>
      <c r="V305" s="7">
        <v>79.59</v>
      </c>
      <c r="X305" s="23">
        <f t="shared" si="63"/>
        <v>201</v>
      </c>
      <c r="Y305" s="23">
        <f t="shared" si="64"/>
        <v>258</v>
      </c>
      <c r="Z305" s="23">
        <f t="shared" si="65"/>
        <v>202</v>
      </c>
      <c r="AA305" s="23">
        <f t="shared" si="66"/>
        <v>237</v>
      </c>
      <c r="AB305" s="23">
        <f t="shared" si="67"/>
        <v>294</v>
      </c>
      <c r="AC305" s="24">
        <f t="shared" si="68"/>
        <v>238.4</v>
      </c>
      <c r="AD305" s="23">
        <f t="shared" si="69"/>
        <v>296</v>
      </c>
    </row>
    <row r="306" spans="1:30" x14ac:dyDescent="0.25">
      <c r="A306" t="s">
        <v>39</v>
      </c>
      <c r="B306">
        <v>722</v>
      </c>
      <c r="C306" s="1">
        <v>6777</v>
      </c>
      <c r="D306" s="7">
        <v>88.77</v>
      </c>
      <c r="E306" s="7">
        <v>37.590000000000003</v>
      </c>
      <c r="F306" s="4">
        <f t="shared" ref="F306:F316" si="71">G306/(L306/100)</f>
        <v>0.21165837194668496</v>
      </c>
      <c r="G306" s="7">
        <v>0.37</v>
      </c>
      <c r="H306" s="7">
        <v>77.849999999999994</v>
      </c>
      <c r="I306" s="7">
        <v>9.91</v>
      </c>
      <c r="J306" s="7">
        <v>11.16</v>
      </c>
      <c r="K306" s="5">
        <f t="shared" si="62"/>
        <v>0.56307095489940129</v>
      </c>
      <c r="L306" s="7">
        <v>174.81</v>
      </c>
      <c r="M306" s="7">
        <v>48.29</v>
      </c>
      <c r="N306" s="7">
        <v>0.98</v>
      </c>
      <c r="O306" s="7">
        <v>0.02</v>
      </c>
      <c r="P306" s="6">
        <v>5</v>
      </c>
      <c r="Q306" s="7">
        <v>4.8899999999999997</v>
      </c>
      <c r="R306" s="7">
        <v>2.14</v>
      </c>
      <c r="S306" s="7">
        <v>0.22</v>
      </c>
      <c r="T306" s="7">
        <v>3.19</v>
      </c>
      <c r="U306" s="7">
        <v>0.27</v>
      </c>
      <c r="V306" s="7">
        <v>87.54</v>
      </c>
      <c r="X306" s="23">
        <f t="shared" si="63"/>
        <v>260</v>
      </c>
      <c r="Y306" s="23">
        <f t="shared" si="64"/>
        <v>189</v>
      </c>
      <c r="Z306" s="23">
        <f t="shared" si="65"/>
        <v>176</v>
      </c>
      <c r="AA306" s="23">
        <f t="shared" si="66"/>
        <v>301</v>
      </c>
      <c r="AB306" s="23">
        <f t="shared" si="67"/>
        <v>268</v>
      </c>
      <c r="AC306" s="24">
        <f t="shared" si="68"/>
        <v>238.8</v>
      </c>
      <c r="AD306" s="23">
        <f t="shared" si="69"/>
        <v>297</v>
      </c>
    </row>
    <row r="307" spans="1:30" x14ac:dyDescent="0.25">
      <c r="A307" t="s">
        <v>129</v>
      </c>
      <c r="B307">
        <v>3115</v>
      </c>
      <c r="C307" s="1">
        <v>2257</v>
      </c>
      <c r="D307" s="7">
        <v>32.5</v>
      </c>
      <c r="E307" s="7">
        <v>8.1999999999999993</v>
      </c>
      <c r="F307" s="4">
        <f t="shared" si="71"/>
        <v>1.689658085617389E-2</v>
      </c>
      <c r="G307" s="7">
        <v>0.14000000000000001</v>
      </c>
      <c r="H307" s="7">
        <v>29.06</v>
      </c>
      <c r="I307" s="7">
        <v>3.02</v>
      </c>
      <c r="J307" s="7">
        <v>9.3000000000000007</v>
      </c>
      <c r="K307" s="4">
        <f t="shared" si="62"/>
        <v>0.2060558640996816</v>
      </c>
      <c r="L307" s="7">
        <v>828.57</v>
      </c>
      <c r="M307" s="7">
        <v>28.23</v>
      </c>
      <c r="N307" s="7">
        <v>1.66</v>
      </c>
      <c r="O307" s="7">
        <v>0.1</v>
      </c>
      <c r="P307" s="6">
        <f t="shared" ref="P307:P314" si="72">K307/O307</f>
        <v>2.060558640996816</v>
      </c>
      <c r="Q307" s="7">
        <v>5.95</v>
      </c>
      <c r="R307" s="7">
        <v>2.25</v>
      </c>
      <c r="S307" s="7">
        <v>0.98</v>
      </c>
      <c r="T307" s="7">
        <v>2.21</v>
      </c>
      <c r="U307" s="7">
        <v>0.15</v>
      </c>
      <c r="V307" s="7">
        <v>70.87</v>
      </c>
      <c r="X307" s="23">
        <f t="shared" si="63"/>
        <v>282</v>
      </c>
      <c r="Y307" s="23">
        <f t="shared" si="64"/>
        <v>329</v>
      </c>
      <c r="Z307" s="23">
        <f t="shared" si="65"/>
        <v>110</v>
      </c>
      <c r="AA307" s="23">
        <f t="shared" si="66"/>
        <v>140</v>
      </c>
      <c r="AB307" s="23">
        <f t="shared" si="67"/>
        <v>333</v>
      </c>
      <c r="AC307" s="24">
        <f t="shared" si="68"/>
        <v>238.8</v>
      </c>
      <c r="AD307" s="23">
        <f t="shared" si="69"/>
        <v>297</v>
      </c>
    </row>
    <row r="308" spans="1:30" x14ac:dyDescent="0.25">
      <c r="A308" t="s">
        <v>27</v>
      </c>
      <c r="B308">
        <v>68674</v>
      </c>
      <c r="C308" s="1">
        <v>5435</v>
      </c>
      <c r="D308" s="7">
        <v>49.91</v>
      </c>
      <c r="E308" s="7">
        <v>27.56</v>
      </c>
      <c r="F308" s="4">
        <f t="shared" si="71"/>
        <v>8.1267777326290133E-2</v>
      </c>
      <c r="G308" s="7">
        <v>0.04</v>
      </c>
      <c r="H308" s="7">
        <v>44.34</v>
      </c>
      <c r="I308" s="7">
        <v>3.68</v>
      </c>
      <c r="J308" s="7">
        <v>7.37</v>
      </c>
      <c r="K308" s="5">
        <f t="shared" si="62"/>
        <v>0.29487582484140107</v>
      </c>
      <c r="L308" s="7">
        <v>49.22</v>
      </c>
      <c r="M308" s="7">
        <v>62.15</v>
      </c>
      <c r="N308" s="7">
        <v>0.16</v>
      </c>
      <c r="O308" s="7">
        <v>0.51</v>
      </c>
      <c r="P308" s="6">
        <f t="shared" si="72"/>
        <v>0.57818789184588448</v>
      </c>
      <c r="Q308" s="7">
        <v>4.76</v>
      </c>
      <c r="R308" s="7">
        <v>1.71</v>
      </c>
      <c r="S308" s="7">
        <v>0.03</v>
      </c>
      <c r="T308" s="7">
        <v>3.62</v>
      </c>
      <c r="U308" s="7">
        <v>0.3</v>
      </c>
      <c r="V308" s="7">
        <v>90.77</v>
      </c>
      <c r="X308" s="23">
        <f t="shared" si="63"/>
        <v>250</v>
      </c>
      <c r="Y308" s="23">
        <f t="shared" si="64"/>
        <v>112</v>
      </c>
      <c r="Z308" s="23">
        <f t="shared" si="65"/>
        <v>302</v>
      </c>
      <c r="AA308" s="23">
        <f t="shared" si="66"/>
        <v>318</v>
      </c>
      <c r="AB308" s="23">
        <f t="shared" si="67"/>
        <v>220</v>
      </c>
      <c r="AC308" s="24">
        <f t="shared" si="68"/>
        <v>240.4</v>
      </c>
      <c r="AD308" s="23">
        <f t="shared" si="69"/>
        <v>299</v>
      </c>
    </row>
    <row r="309" spans="1:30" x14ac:dyDescent="0.25">
      <c r="A309" t="s">
        <v>252</v>
      </c>
      <c r="B309">
        <v>67615</v>
      </c>
      <c r="C309">
        <v>764</v>
      </c>
      <c r="D309" s="7">
        <v>10.43</v>
      </c>
      <c r="E309" s="7">
        <v>2.1</v>
      </c>
      <c r="F309" s="4">
        <f t="shared" si="71"/>
        <v>2.0824656393169511E-2</v>
      </c>
      <c r="G309" s="7">
        <v>0.01</v>
      </c>
      <c r="H309" s="7">
        <v>7.1</v>
      </c>
      <c r="I309" s="7">
        <v>3.25</v>
      </c>
      <c r="J309" s="7">
        <v>31.13</v>
      </c>
      <c r="K309" s="4">
        <f t="shared" si="62"/>
        <v>0.99165030443664337</v>
      </c>
      <c r="L309" s="7">
        <v>48.02</v>
      </c>
      <c r="M309" s="7">
        <v>29.56</v>
      </c>
      <c r="N309" s="7">
        <v>0.27</v>
      </c>
      <c r="O309" s="7">
        <v>0.74</v>
      </c>
      <c r="P309" s="6">
        <f t="shared" si="72"/>
        <v>1.3400679789684371</v>
      </c>
      <c r="Q309" s="7">
        <v>4.2</v>
      </c>
      <c r="R309" s="7">
        <v>2.25</v>
      </c>
      <c r="S309" s="7">
        <v>0.11</v>
      </c>
      <c r="T309" s="7">
        <v>2.54</v>
      </c>
      <c r="U309" s="7">
        <v>0.38</v>
      </c>
      <c r="V309" s="7">
        <v>80.150000000000006</v>
      </c>
      <c r="X309" s="23">
        <f t="shared" si="63"/>
        <v>227</v>
      </c>
      <c r="Y309" s="23">
        <f t="shared" si="64"/>
        <v>293</v>
      </c>
      <c r="Z309" s="23">
        <f t="shared" si="65"/>
        <v>110</v>
      </c>
      <c r="AA309" s="23">
        <f t="shared" si="66"/>
        <v>244</v>
      </c>
      <c r="AB309" s="23">
        <f t="shared" si="67"/>
        <v>328</v>
      </c>
      <c r="AC309" s="24">
        <f t="shared" si="68"/>
        <v>240.4</v>
      </c>
      <c r="AD309" s="23">
        <f t="shared" si="69"/>
        <v>299</v>
      </c>
    </row>
    <row r="310" spans="1:30" x14ac:dyDescent="0.25">
      <c r="A310" t="s">
        <v>257</v>
      </c>
      <c r="B310">
        <v>17847</v>
      </c>
      <c r="C310" s="1">
        <v>3025</v>
      </c>
      <c r="D310" s="7">
        <v>44.98</v>
      </c>
      <c r="E310" s="7">
        <v>21.77</v>
      </c>
      <c r="F310" s="4">
        <f t="shared" si="71"/>
        <v>7.8999341672152723E-2</v>
      </c>
      <c r="G310" s="7">
        <v>0.06</v>
      </c>
      <c r="H310" s="7">
        <v>37.74</v>
      </c>
      <c r="I310" s="7">
        <v>3.94</v>
      </c>
      <c r="J310" s="7">
        <v>8.75</v>
      </c>
      <c r="K310" s="4">
        <f t="shared" si="62"/>
        <v>0.36288167970671903</v>
      </c>
      <c r="L310" s="7">
        <v>75.95</v>
      </c>
      <c r="M310" s="7">
        <v>57.69</v>
      </c>
      <c r="N310" s="7">
        <v>0.28000000000000003</v>
      </c>
      <c r="O310" s="7">
        <v>0.03</v>
      </c>
      <c r="P310" s="6">
        <f t="shared" si="72"/>
        <v>12.096055990223968</v>
      </c>
      <c r="Q310" s="7">
        <v>4.46</v>
      </c>
      <c r="R310" s="7">
        <v>2.2200000000000002</v>
      </c>
      <c r="S310" s="7">
        <v>0.43</v>
      </c>
      <c r="T310" s="7">
        <v>2.8</v>
      </c>
      <c r="U310" s="7">
        <v>0.09</v>
      </c>
      <c r="V310" s="7">
        <v>85.94</v>
      </c>
      <c r="X310" s="23">
        <f t="shared" si="63"/>
        <v>295</v>
      </c>
      <c r="Y310" s="23">
        <f t="shared" si="64"/>
        <v>255</v>
      </c>
      <c r="Z310" s="23">
        <f t="shared" si="65"/>
        <v>126</v>
      </c>
      <c r="AA310" s="23">
        <f t="shared" si="66"/>
        <v>288</v>
      </c>
      <c r="AB310" s="23">
        <f t="shared" si="67"/>
        <v>238</v>
      </c>
      <c r="AC310" s="24">
        <f t="shared" si="68"/>
        <v>240.4</v>
      </c>
      <c r="AD310" s="23">
        <f t="shared" si="69"/>
        <v>299</v>
      </c>
    </row>
    <row r="311" spans="1:30" x14ac:dyDescent="0.25">
      <c r="A311" t="s">
        <v>201</v>
      </c>
      <c r="B311">
        <v>21507</v>
      </c>
      <c r="C311" s="1">
        <v>6015</v>
      </c>
      <c r="D311" s="7">
        <v>81.28</v>
      </c>
      <c r="E311" s="7">
        <v>53.03</v>
      </c>
      <c r="F311" s="4">
        <f t="shared" si="71"/>
        <v>0.44665739181372194</v>
      </c>
      <c r="G311" s="7">
        <v>0.61</v>
      </c>
      <c r="H311" s="7">
        <v>73.63</v>
      </c>
      <c r="I311" s="7">
        <v>7.13</v>
      </c>
      <c r="J311" s="7">
        <v>8.77</v>
      </c>
      <c r="K311" s="4">
        <f t="shared" si="62"/>
        <v>0.84227303755180449</v>
      </c>
      <c r="L311" s="7">
        <v>136.57</v>
      </c>
      <c r="M311" s="7">
        <v>72.02</v>
      </c>
      <c r="N311" s="7">
        <v>1.1399999999999999</v>
      </c>
      <c r="O311" s="7">
        <v>0.25</v>
      </c>
      <c r="P311" s="6">
        <f t="shared" si="72"/>
        <v>3.369092150207218</v>
      </c>
      <c r="Q311" s="7">
        <v>4.71</v>
      </c>
      <c r="R311" s="7">
        <v>2.44</v>
      </c>
      <c r="S311" s="7">
        <v>1.34</v>
      </c>
      <c r="T311" s="7">
        <v>2.65</v>
      </c>
      <c r="U311" s="7">
        <v>-2</v>
      </c>
      <c r="V311" s="7">
        <v>108</v>
      </c>
      <c r="X311" s="23">
        <f t="shared" si="63"/>
        <v>352</v>
      </c>
      <c r="Y311" s="23">
        <f t="shared" si="64"/>
        <v>280</v>
      </c>
      <c r="Z311" s="23">
        <f t="shared" si="65"/>
        <v>53</v>
      </c>
      <c r="AA311" s="23">
        <f t="shared" si="66"/>
        <v>345</v>
      </c>
      <c r="AB311" s="23">
        <f t="shared" si="67"/>
        <v>177</v>
      </c>
      <c r="AC311" s="24">
        <f t="shared" si="68"/>
        <v>241.4</v>
      </c>
      <c r="AD311" s="23">
        <f t="shared" si="69"/>
        <v>302</v>
      </c>
    </row>
    <row r="312" spans="1:30" x14ac:dyDescent="0.25">
      <c r="A312" t="s">
        <v>204</v>
      </c>
      <c r="B312">
        <v>515</v>
      </c>
      <c r="C312">
        <v>887</v>
      </c>
      <c r="D312" s="7">
        <v>6.97</v>
      </c>
      <c r="E312" s="7">
        <v>2.94</v>
      </c>
      <c r="F312" s="4">
        <f t="shared" si="71"/>
        <v>0.04</v>
      </c>
      <c r="G312" s="7">
        <v>0.08</v>
      </c>
      <c r="H312" s="7">
        <v>5.92</v>
      </c>
      <c r="I312" s="7">
        <v>1.04</v>
      </c>
      <c r="J312" s="7">
        <v>14.9</v>
      </c>
      <c r="K312" s="4">
        <f t="shared" si="62"/>
        <v>1.360544217687075</v>
      </c>
      <c r="L312" s="7">
        <v>200</v>
      </c>
      <c r="M312" s="7">
        <v>49.69</v>
      </c>
      <c r="N312" s="7">
        <v>2.88</v>
      </c>
      <c r="O312" s="7">
        <v>0.89</v>
      </c>
      <c r="P312" s="6">
        <f t="shared" si="72"/>
        <v>1.5287013681877246</v>
      </c>
      <c r="Q312" s="7">
        <v>3.76</v>
      </c>
      <c r="R312" s="7">
        <v>1.79</v>
      </c>
      <c r="S312" s="7">
        <v>0.93</v>
      </c>
      <c r="T312" s="7">
        <v>1.67</v>
      </c>
      <c r="U312" s="7">
        <v>0.15</v>
      </c>
      <c r="V312" s="7">
        <v>51.53</v>
      </c>
      <c r="X312" s="23">
        <f t="shared" si="63"/>
        <v>282</v>
      </c>
      <c r="Y312" s="23">
        <f t="shared" si="64"/>
        <v>350</v>
      </c>
      <c r="Z312" s="23">
        <f t="shared" si="65"/>
        <v>292</v>
      </c>
      <c r="AA312" s="23">
        <f t="shared" si="66"/>
        <v>21</v>
      </c>
      <c r="AB312" s="23">
        <f t="shared" si="67"/>
        <v>262</v>
      </c>
      <c r="AC312" s="24">
        <f t="shared" si="68"/>
        <v>241.4</v>
      </c>
      <c r="AD312" s="23">
        <f t="shared" si="69"/>
        <v>302</v>
      </c>
    </row>
    <row r="313" spans="1:30" x14ac:dyDescent="0.25">
      <c r="A313" t="s">
        <v>207</v>
      </c>
      <c r="B313">
        <v>17537</v>
      </c>
      <c r="C313">
        <v>994</v>
      </c>
      <c r="D313" s="7">
        <v>10.4</v>
      </c>
      <c r="E313" s="7">
        <v>4.91</v>
      </c>
      <c r="F313" s="4">
        <f t="shared" si="71"/>
        <v>4.0838551592703512E-2</v>
      </c>
      <c r="G313" s="7">
        <v>0.03</v>
      </c>
      <c r="H313" s="7">
        <v>8.9499999999999993</v>
      </c>
      <c r="I313" s="7">
        <v>1.44</v>
      </c>
      <c r="J313" s="7">
        <v>13.83</v>
      </c>
      <c r="K313" s="4">
        <f t="shared" si="62"/>
        <v>0.83174239496341174</v>
      </c>
      <c r="L313" s="7">
        <v>73.459999999999994</v>
      </c>
      <c r="M313" s="7">
        <v>54.84</v>
      </c>
      <c r="N313" s="7">
        <v>0.6</v>
      </c>
      <c r="O313" s="7">
        <v>1.05</v>
      </c>
      <c r="P313" s="6">
        <f t="shared" si="72"/>
        <v>0.79213561425086831</v>
      </c>
      <c r="Q313" s="7">
        <v>5.45</v>
      </c>
      <c r="R313" s="7">
        <v>2.0499999999999998</v>
      </c>
      <c r="S313" s="7">
        <v>0.28000000000000003</v>
      </c>
      <c r="T313" s="7">
        <v>3.43</v>
      </c>
      <c r="U313" s="7">
        <v>0.01</v>
      </c>
      <c r="V313" s="7">
        <v>88.07</v>
      </c>
      <c r="X313" s="23">
        <f t="shared" si="63"/>
        <v>309</v>
      </c>
      <c r="Y313" s="23">
        <f t="shared" si="64"/>
        <v>140</v>
      </c>
      <c r="Z313" s="23">
        <f t="shared" si="65"/>
        <v>212</v>
      </c>
      <c r="AA313" s="23">
        <f t="shared" si="66"/>
        <v>306</v>
      </c>
      <c r="AB313" s="23">
        <f t="shared" si="67"/>
        <v>247</v>
      </c>
      <c r="AC313" s="24">
        <f t="shared" si="68"/>
        <v>242.8</v>
      </c>
      <c r="AD313" s="23">
        <f t="shared" si="69"/>
        <v>304</v>
      </c>
    </row>
    <row r="314" spans="1:30" x14ac:dyDescent="0.25">
      <c r="A314" t="s">
        <v>192</v>
      </c>
      <c r="B314">
        <v>19446</v>
      </c>
      <c r="C314">
        <v>315</v>
      </c>
      <c r="D314" s="7">
        <v>5.2</v>
      </c>
      <c r="E314" s="7">
        <v>2.25</v>
      </c>
      <c r="F314" s="4">
        <f t="shared" si="71"/>
        <v>1.9388863037071508E-2</v>
      </c>
      <c r="G314" s="7">
        <v>0.05</v>
      </c>
      <c r="H314" s="7">
        <v>3.65</v>
      </c>
      <c r="I314" s="7">
        <v>1.55</v>
      </c>
      <c r="J314" s="7">
        <v>29.72</v>
      </c>
      <c r="K314" s="4">
        <f t="shared" si="62"/>
        <v>0.86172724609206697</v>
      </c>
      <c r="L314" s="7">
        <v>257.88</v>
      </c>
      <c r="M314" s="7">
        <v>61.75</v>
      </c>
      <c r="N314" s="7">
        <v>2.0499999999999998</v>
      </c>
      <c r="O314" s="7">
        <v>0.77</v>
      </c>
      <c r="P314" s="6">
        <f t="shared" si="72"/>
        <v>1.1191262936260609</v>
      </c>
      <c r="Q314" s="7">
        <v>6.52</v>
      </c>
      <c r="R314" s="7">
        <v>1.46</v>
      </c>
      <c r="S314" s="7">
        <v>0.5</v>
      </c>
      <c r="T314" s="7">
        <v>3.13</v>
      </c>
      <c r="U314" s="7">
        <v>0.25</v>
      </c>
      <c r="V314" s="7">
        <v>76.569999999999993</v>
      </c>
      <c r="X314" s="23">
        <f t="shared" si="63"/>
        <v>265</v>
      </c>
      <c r="Y314" s="23">
        <f t="shared" si="64"/>
        <v>196</v>
      </c>
      <c r="Z314" s="23">
        <f t="shared" si="65"/>
        <v>328</v>
      </c>
      <c r="AA314" s="23">
        <f t="shared" si="66"/>
        <v>210</v>
      </c>
      <c r="AB314" s="23">
        <f t="shared" si="67"/>
        <v>222</v>
      </c>
      <c r="AC314" s="24">
        <f t="shared" si="68"/>
        <v>244.2</v>
      </c>
      <c r="AD314" s="23">
        <f t="shared" si="69"/>
        <v>305</v>
      </c>
    </row>
    <row r="315" spans="1:30" x14ac:dyDescent="0.25">
      <c r="A315" t="s">
        <v>170</v>
      </c>
      <c r="B315">
        <v>2065</v>
      </c>
      <c r="C315" s="1">
        <v>1293</v>
      </c>
      <c r="D315" s="7">
        <v>6.67</v>
      </c>
      <c r="E315" s="7">
        <v>3.7</v>
      </c>
      <c r="F315" s="4">
        <f t="shared" si="71"/>
        <v>2.5731194785144525E-2</v>
      </c>
      <c r="G315" s="7">
        <v>0.03</v>
      </c>
      <c r="H315" s="7">
        <v>6.16</v>
      </c>
      <c r="I315" s="7">
        <v>0.5</v>
      </c>
      <c r="J315" s="7">
        <v>7.55</v>
      </c>
      <c r="K315" s="4">
        <f t="shared" si="62"/>
        <v>0.69543769689579793</v>
      </c>
      <c r="L315" s="7">
        <v>116.59</v>
      </c>
      <c r="M315" s="7">
        <v>59.95</v>
      </c>
      <c r="N315" s="7">
        <v>0.93</v>
      </c>
      <c r="O315" s="7">
        <v>-0.46</v>
      </c>
      <c r="P315" s="6">
        <v>5</v>
      </c>
      <c r="Q315" s="7">
        <v>5.17</v>
      </c>
      <c r="R315" s="7">
        <v>1.92</v>
      </c>
      <c r="S315" s="7">
        <v>0.34</v>
      </c>
      <c r="T315" s="7">
        <v>3.28</v>
      </c>
      <c r="U315" s="7">
        <v>0.23</v>
      </c>
      <c r="V315" s="7">
        <v>85.57</v>
      </c>
      <c r="X315" s="23">
        <f t="shared" si="63"/>
        <v>270</v>
      </c>
      <c r="Y315" s="23">
        <f t="shared" si="64"/>
        <v>174</v>
      </c>
      <c r="Z315" s="23">
        <f t="shared" si="65"/>
        <v>264</v>
      </c>
      <c r="AA315" s="23">
        <f t="shared" si="66"/>
        <v>286</v>
      </c>
      <c r="AB315" s="23">
        <f t="shared" si="67"/>
        <v>231</v>
      </c>
      <c r="AC315" s="24">
        <f t="shared" si="68"/>
        <v>245</v>
      </c>
      <c r="AD315" s="23">
        <f t="shared" si="69"/>
        <v>306</v>
      </c>
    </row>
    <row r="316" spans="1:30" x14ac:dyDescent="0.25">
      <c r="A316" t="s">
        <v>60</v>
      </c>
      <c r="B316">
        <v>65817</v>
      </c>
      <c r="C316" s="1">
        <v>1841</v>
      </c>
      <c r="D316" s="7">
        <v>24.71</v>
      </c>
      <c r="E316" s="7">
        <v>15.22</v>
      </c>
      <c r="F316" s="4">
        <f t="shared" si="71"/>
        <v>8.3460160047130444E-2</v>
      </c>
      <c r="G316" s="7">
        <v>0.17</v>
      </c>
      <c r="H316" s="7">
        <v>21.06</v>
      </c>
      <c r="I316" s="7">
        <v>3.56</v>
      </c>
      <c r="J316" s="7">
        <v>14.4</v>
      </c>
      <c r="K316" s="5">
        <f t="shared" si="62"/>
        <v>0.54835847599954302</v>
      </c>
      <c r="L316" s="7">
        <v>203.69</v>
      </c>
      <c r="M316" s="7">
        <v>72.25</v>
      </c>
      <c r="N316" s="7">
        <v>1.1499999999999999</v>
      </c>
      <c r="O316" s="7">
        <v>0.03</v>
      </c>
      <c r="P316" s="6">
        <f>K316/O316</f>
        <v>18.278615866651435</v>
      </c>
      <c r="Q316" s="7">
        <v>4.5199999999999996</v>
      </c>
      <c r="R316" s="7">
        <v>1.67</v>
      </c>
      <c r="S316" s="7">
        <v>0.62</v>
      </c>
      <c r="T316" s="7">
        <v>2.96</v>
      </c>
      <c r="U316" s="7">
        <v>0.18</v>
      </c>
      <c r="V316" s="7">
        <v>80.12</v>
      </c>
      <c r="X316" s="23">
        <f t="shared" si="63"/>
        <v>277</v>
      </c>
      <c r="Y316" s="23">
        <f t="shared" si="64"/>
        <v>225</v>
      </c>
      <c r="Z316" s="23">
        <f t="shared" si="65"/>
        <v>307</v>
      </c>
      <c r="AA316" s="23">
        <f t="shared" si="66"/>
        <v>243</v>
      </c>
      <c r="AB316" s="23">
        <f t="shared" si="67"/>
        <v>174</v>
      </c>
      <c r="AC316" s="24">
        <f t="shared" si="68"/>
        <v>245.2</v>
      </c>
      <c r="AD316" s="23">
        <f t="shared" si="69"/>
        <v>307</v>
      </c>
    </row>
    <row r="317" spans="1:30" x14ac:dyDescent="0.25">
      <c r="A317" t="s">
        <v>137</v>
      </c>
      <c r="B317">
        <v>14191</v>
      </c>
      <c r="C317" s="1">
        <v>1271</v>
      </c>
      <c r="D317" s="7">
        <v>8.02</v>
      </c>
      <c r="E317" s="7">
        <v>3.78</v>
      </c>
      <c r="F317" s="4">
        <v>0</v>
      </c>
      <c r="G317" s="7">
        <v>0</v>
      </c>
      <c r="H317" s="7">
        <v>5.24</v>
      </c>
      <c r="I317" s="7">
        <v>2.76</v>
      </c>
      <c r="J317" s="7">
        <v>34.380000000000003</v>
      </c>
      <c r="K317" s="4">
        <f t="shared" si="62"/>
        <v>0</v>
      </c>
      <c r="L317" s="7">
        <v>0</v>
      </c>
      <c r="M317" s="7">
        <v>72.09</v>
      </c>
      <c r="N317" s="7">
        <v>0</v>
      </c>
      <c r="O317" s="7">
        <v>0</v>
      </c>
      <c r="P317" s="6">
        <v>2</v>
      </c>
      <c r="Q317" s="7">
        <v>3.21</v>
      </c>
      <c r="R317" s="7">
        <v>1.64</v>
      </c>
      <c r="S317" s="7">
        <v>0.09</v>
      </c>
      <c r="T317" s="7">
        <v>2.2999999999999998</v>
      </c>
      <c r="U317" s="7">
        <v>0.47</v>
      </c>
      <c r="V317" s="7">
        <v>77.92</v>
      </c>
      <c r="X317" s="23">
        <f t="shared" si="63"/>
        <v>196</v>
      </c>
      <c r="Y317" s="23">
        <f t="shared" si="64"/>
        <v>319</v>
      </c>
      <c r="Z317" s="23">
        <f t="shared" si="65"/>
        <v>312</v>
      </c>
      <c r="AA317" s="23">
        <f t="shared" si="66"/>
        <v>228</v>
      </c>
      <c r="AB317" s="23">
        <f t="shared" si="67"/>
        <v>176</v>
      </c>
      <c r="AC317" s="24">
        <f t="shared" si="68"/>
        <v>246.2</v>
      </c>
      <c r="AD317" s="23">
        <f t="shared" si="69"/>
        <v>308</v>
      </c>
    </row>
    <row r="318" spans="1:30" x14ac:dyDescent="0.25">
      <c r="A318" t="s">
        <v>335</v>
      </c>
      <c r="B318">
        <v>10221</v>
      </c>
      <c r="C318" s="1">
        <v>4030</v>
      </c>
      <c r="D318" s="7">
        <v>27.34</v>
      </c>
      <c r="E318" s="7">
        <v>8.5500000000000007</v>
      </c>
      <c r="F318" s="4">
        <f t="shared" ref="F318:F329" si="73">G318/(L318/100)</f>
        <v>9.570032127965003E-2</v>
      </c>
      <c r="G318" s="7">
        <v>0.14000000000000001</v>
      </c>
      <c r="H318" s="7">
        <v>22.31</v>
      </c>
      <c r="I318" s="7">
        <v>4.99</v>
      </c>
      <c r="J318" s="7">
        <v>18.239999999999998</v>
      </c>
      <c r="K318" s="4">
        <f t="shared" si="62"/>
        <v>1.1193020032707606</v>
      </c>
      <c r="L318" s="7">
        <v>146.29</v>
      </c>
      <c r="M318" s="7">
        <v>38.35</v>
      </c>
      <c r="N318" s="7">
        <v>1.59</v>
      </c>
      <c r="O318" s="7">
        <v>-0.09</v>
      </c>
      <c r="P318" s="6">
        <v>5</v>
      </c>
      <c r="Q318" s="7">
        <v>5.18</v>
      </c>
      <c r="R318" s="7">
        <v>2.19</v>
      </c>
      <c r="S318" s="7">
        <v>0.2</v>
      </c>
      <c r="T318" s="7">
        <v>2.98</v>
      </c>
      <c r="U318" s="7">
        <v>0.31</v>
      </c>
      <c r="V318" s="7">
        <v>88.53</v>
      </c>
      <c r="X318" s="23">
        <f t="shared" si="63"/>
        <v>248</v>
      </c>
      <c r="Y318" s="23">
        <f t="shared" si="64"/>
        <v>218</v>
      </c>
      <c r="Z318" s="23">
        <f t="shared" si="65"/>
        <v>146</v>
      </c>
      <c r="AA318" s="23">
        <f t="shared" si="66"/>
        <v>311</v>
      </c>
      <c r="AB318" s="23">
        <f t="shared" si="67"/>
        <v>309</v>
      </c>
      <c r="AC318" s="24">
        <f t="shared" si="68"/>
        <v>246.4</v>
      </c>
      <c r="AD318" s="23">
        <f t="shared" si="69"/>
        <v>309</v>
      </c>
    </row>
    <row r="319" spans="1:30" x14ac:dyDescent="0.25">
      <c r="A319" t="s">
        <v>73</v>
      </c>
      <c r="B319">
        <v>66044</v>
      </c>
      <c r="C319">
        <v>527</v>
      </c>
      <c r="D319" s="7">
        <v>6.31</v>
      </c>
      <c r="E319" s="7">
        <v>1.2</v>
      </c>
      <c r="F319" s="4">
        <f t="shared" si="73"/>
        <v>0</v>
      </c>
      <c r="G319" s="7">
        <v>0</v>
      </c>
      <c r="H319" s="7">
        <v>5.57</v>
      </c>
      <c r="I319" s="7">
        <v>0.71</v>
      </c>
      <c r="J319" s="7">
        <v>11.27</v>
      </c>
      <c r="K319" s="5">
        <f t="shared" si="62"/>
        <v>0</v>
      </c>
      <c r="L319" s="7">
        <v>9.7799999999999994</v>
      </c>
      <c r="M319" s="7">
        <v>21.53</v>
      </c>
      <c r="N319" s="7">
        <v>0.22</v>
      </c>
      <c r="O319" s="7">
        <v>-0.04</v>
      </c>
      <c r="P319" s="6">
        <v>5</v>
      </c>
      <c r="Q319" s="7">
        <v>4.54</v>
      </c>
      <c r="R319" s="7">
        <v>2.13</v>
      </c>
      <c r="S319" s="7">
        <v>1.18</v>
      </c>
      <c r="T319" s="7">
        <v>1.42</v>
      </c>
      <c r="U319" s="7">
        <v>0.01</v>
      </c>
      <c r="V319" s="7">
        <v>59.81</v>
      </c>
      <c r="X319" s="23">
        <f t="shared" si="63"/>
        <v>309</v>
      </c>
      <c r="Y319" s="23">
        <f t="shared" si="64"/>
        <v>351</v>
      </c>
      <c r="Z319" s="23">
        <f t="shared" si="65"/>
        <v>181</v>
      </c>
      <c r="AA319" s="23">
        <f t="shared" si="66"/>
        <v>50</v>
      </c>
      <c r="AB319" s="23">
        <f t="shared" si="67"/>
        <v>348</v>
      </c>
      <c r="AC319" s="24">
        <f t="shared" si="68"/>
        <v>247.8</v>
      </c>
      <c r="AD319" s="23">
        <f t="shared" si="69"/>
        <v>310</v>
      </c>
    </row>
    <row r="320" spans="1:30" x14ac:dyDescent="0.25">
      <c r="A320" t="s">
        <v>209</v>
      </c>
      <c r="B320">
        <v>14281</v>
      </c>
      <c r="C320" s="1">
        <v>2122</v>
      </c>
      <c r="D320" s="7">
        <v>26.52</v>
      </c>
      <c r="E320" s="7">
        <v>5.5</v>
      </c>
      <c r="F320" s="4">
        <f t="shared" si="73"/>
        <v>6.9372181755116197E-2</v>
      </c>
      <c r="G320" s="7">
        <v>0.02</v>
      </c>
      <c r="H320" s="7">
        <v>23.29</v>
      </c>
      <c r="I320" s="7">
        <v>3.17</v>
      </c>
      <c r="J320" s="7">
        <v>11.96</v>
      </c>
      <c r="K320" s="4">
        <f t="shared" si="62"/>
        <v>1.2613123955475674</v>
      </c>
      <c r="L320" s="7">
        <v>28.83</v>
      </c>
      <c r="M320" s="7">
        <v>23.62</v>
      </c>
      <c r="N320" s="7">
        <v>0.4</v>
      </c>
      <c r="O320" s="7">
        <v>0.08</v>
      </c>
      <c r="P320" s="6">
        <f>K320/O320</f>
        <v>15.766404944344591</v>
      </c>
      <c r="Q320" s="7">
        <v>7.24</v>
      </c>
      <c r="R320" s="7">
        <v>1.78</v>
      </c>
      <c r="S320" s="7">
        <v>0.27</v>
      </c>
      <c r="T320" s="7">
        <v>2.63</v>
      </c>
      <c r="U320" s="7">
        <v>0.55000000000000004</v>
      </c>
      <c r="V320" s="7">
        <v>72.02</v>
      </c>
      <c r="X320" s="23">
        <f t="shared" si="63"/>
        <v>170</v>
      </c>
      <c r="Y320" s="23">
        <f t="shared" si="64"/>
        <v>282</v>
      </c>
      <c r="Z320" s="23">
        <f t="shared" si="65"/>
        <v>294</v>
      </c>
      <c r="AA320" s="23">
        <f t="shared" si="66"/>
        <v>156</v>
      </c>
      <c r="AB320" s="23">
        <f t="shared" si="67"/>
        <v>345</v>
      </c>
      <c r="AC320" s="24">
        <f t="shared" si="68"/>
        <v>249.4</v>
      </c>
      <c r="AD320" s="23">
        <f t="shared" si="69"/>
        <v>311</v>
      </c>
    </row>
    <row r="321" spans="1:30" x14ac:dyDescent="0.25">
      <c r="A321" t="s">
        <v>177</v>
      </c>
      <c r="B321">
        <v>23627</v>
      </c>
      <c r="C321">
        <v>353</v>
      </c>
      <c r="D321" s="7">
        <v>1.82</v>
      </c>
      <c r="E321" s="7">
        <v>0.74</v>
      </c>
      <c r="F321" s="4">
        <f t="shared" si="73"/>
        <v>1.3136288998357965E-2</v>
      </c>
      <c r="G321" s="7">
        <v>0.02</v>
      </c>
      <c r="H321" s="7">
        <v>1.51</v>
      </c>
      <c r="I321" s="7">
        <v>0.3</v>
      </c>
      <c r="J321" s="7">
        <v>16.239999999999998</v>
      </c>
      <c r="K321" s="4">
        <f t="shared" si="62"/>
        <v>1.7751741889672927</v>
      </c>
      <c r="L321" s="7">
        <v>152.25</v>
      </c>
      <c r="M321" s="7">
        <v>48.85</v>
      </c>
      <c r="N321" s="7">
        <v>2.54</v>
      </c>
      <c r="O321" s="7">
        <v>0</v>
      </c>
      <c r="P321" s="6">
        <v>5</v>
      </c>
      <c r="Q321" s="7">
        <v>7.51</v>
      </c>
      <c r="R321" s="7">
        <v>1.92</v>
      </c>
      <c r="S321" s="7">
        <v>0.13</v>
      </c>
      <c r="T321" s="7">
        <v>4.12</v>
      </c>
      <c r="U321" s="7">
        <v>-0.31</v>
      </c>
      <c r="V321" s="7">
        <v>99.85</v>
      </c>
      <c r="X321" s="23">
        <f t="shared" si="63"/>
        <v>329</v>
      </c>
      <c r="Y321" s="23">
        <f t="shared" si="64"/>
        <v>53</v>
      </c>
      <c r="Z321" s="23">
        <f t="shared" si="65"/>
        <v>264</v>
      </c>
      <c r="AA321" s="23">
        <f t="shared" si="66"/>
        <v>336</v>
      </c>
      <c r="AB321" s="23">
        <f t="shared" si="67"/>
        <v>266</v>
      </c>
      <c r="AC321" s="24">
        <f t="shared" si="68"/>
        <v>249.6</v>
      </c>
      <c r="AD321" s="23">
        <f t="shared" si="69"/>
        <v>312</v>
      </c>
    </row>
    <row r="322" spans="1:30" x14ac:dyDescent="0.25">
      <c r="A322" t="s">
        <v>20</v>
      </c>
      <c r="B322">
        <v>3544</v>
      </c>
      <c r="C322" s="1">
        <v>1565</v>
      </c>
      <c r="D322" s="7">
        <v>12.91</v>
      </c>
      <c r="E322" s="7">
        <v>3.35</v>
      </c>
      <c r="F322" s="4">
        <f t="shared" si="73"/>
        <v>5.0581689428426911E-2</v>
      </c>
      <c r="G322" s="7">
        <v>0.02</v>
      </c>
      <c r="H322" s="7">
        <v>10.9</v>
      </c>
      <c r="I322" s="7">
        <v>1.97</v>
      </c>
      <c r="J322" s="7">
        <v>15.23</v>
      </c>
      <c r="K322" s="5">
        <f t="shared" si="62"/>
        <v>1.5099011769679676</v>
      </c>
      <c r="L322" s="7">
        <v>39.54</v>
      </c>
      <c r="M322" s="7">
        <v>30.73</v>
      </c>
      <c r="N322" s="7">
        <v>0.54</v>
      </c>
      <c r="O322" s="7">
        <v>-0.34</v>
      </c>
      <c r="P322" s="6">
        <v>5</v>
      </c>
      <c r="Q322" s="7">
        <v>6.79</v>
      </c>
      <c r="R322" s="7">
        <v>2.25</v>
      </c>
      <c r="S322" s="7">
        <v>0.38</v>
      </c>
      <c r="T322" s="7">
        <v>3.16</v>
      </c>
      <c r="U322" s="7">
        <v>7.0000000000000007E-2</v>
      </c>
      <c r="V322" s="7">
        <v>96.13</v>
      </c>
      <c r="X322" s="23">
        <f t="shared" si="63"/>
        <v>300</v>
      </c>
      <c r="Y322" s="23">
        <f t="shared" si="64"/>
        <v>192</v>
      </c>
      <c r="Z322" s="23">
        <f t="shared" si="65"/>
        <v>110</v>
      </c>
      <c r="AA322" s="23">
        <f t="shared" si="66"/>
        <v>327</v>
      </c>
      <c r="AB322" s="23">
        <f t="shared" si="67"/>
        <v>323</v>
      </c>
      <c r="AC322" s="24">
        <f t="shared" si="68"/>
        <v>250.4</v>
      </c>
      <c r="AD322" s="23">
        <f t="shared" si="69"/>
        <v>313</v>
      </c>
    </row>
    <row r="323" spans="1:30" x14ac:dyDescent="0.25">
      <c r="A323" t="s">
        <v>69</v>
      </c>
      <c r="B323">
        <v>65954</v>
      </c>
      <c r="C323" s="1">
        <v>2736</v>
      </c>
      <c r="D323" s="7">
        <v>35.35</v>
      </c>
      <c r="E323" s="7">
        <v>8.5</v>
      </c>
      <c r="F323" s="4">
        <f t="shared" si="73"/>
        <v>0.13603941466284283</v>
      </c>
      <c r="G323" s="7">
        <v>0.37</v>
      </c>
      <c r="H323" s="7">
        <v>32.06</v>
      </c>
      <c r="I323" s="7">
        <v>3.26</v>
      </c>
      <c r="J323" s="7">
        <v>9.23</v>
      </c>
      <c r="K323" s="5">
        <f t="shared" si="62"/>
        <v>1.6004637019157979</v>
      </c>
      <c r="L323" s="7">
        <v>271.98</v>
      </c>
      <c r="M323" s="7">
        <v>26.51</v>
      </c>
      <c r="N323" s="7">
        <v>4.3</v>
      </c>
      <c r="O323" s="7">
        <v>0.17</v>
      </c>
      <c r="P323" s="6">
        <f>K323/O323</f>
        <v>9.4144923642105756</v>
      </c>
      <c r="Q323" s="7">
        <v>5.43</v>
      </c>
      <c r="R323" s="7">
        <v>2.0299999999999998</v>
      </c>
      <c r="S323" s="7">
        <v>1.1000000000000001</v>
      </c>
      <c r="T323" s="7">
        <v>1.8</v>
      </c>
      <c r="U323" s="7">
        <v>0.21</v>
      </c>
      <c r="V323" s="7">
        <v>64.66</v>
      </c>
      <c r="X323" s="23">
        <f t="shared" si="63"/>
        <v>275</v>
      </c>
      <c r="Y323" s="23">
        <f t="shared" si="64"/>
        <v>345</v>
      </c>
      <c r="Z323" s="23">
        <f t="shared" si="65"/>
        <v>223</v>
      </c>
      <c r="AA323" s="23">
        <f t="shared" si="66"/>
        <v>73</v>
      </c>
      <c r="AB323" s="23">
        <f t="shared" si="67"/>
        <v>337</v>
      </c>
      <c r="AC323" s="24">
        <f t="shared" si="68"/>
        <v>250.6</v>
      </c>
      <c r="AD323" s="23">
        <f t="shared" si="69"/>
        <v>314</v>
      </c>
    </row>
    <row r="324" spans="1:30" x14ac:dyDescent="0.25">
      <c r="A324" t="s">
        <v>92</v>
      </c>
      <c r="B324">
        <v>5496</v>
      </c>
      <c r="C324">
        <v>218</v>
      </c>
      <c r="D324" s="7">
        <v>1.03</v>
      </c>
      <c r="E324" s="7">
        <v>0.75</v>
      </c>
      <c r="F324" s="4">
        <f t="shared" si="73"/>
        <v>2.3282887077997669E-2</v>
      </c>
      <c r="G324" s="7">
        <v>0.01</v>
      </c>
      <c r="H324" s="7">
        <v>0.95</v>
      </c>
      <c r="I324" s="7">
        <v>0.08</v>
      </c>
      <c r="J324" s="7">
        <v>7.85</v>
      </c>
      <c r="K324" s="5">
        <f t="shared" si="62"/>
        <v>3.1043849437330224</v>
      </c>
      <c r="L324" s="7">
        <v>42.95</v>
      </c>
      <c r="M324" s="7">
        <v>78.83</v>
      </c>
      <c r="N324" s="7">
        <v>1.31</v>
      </c>
      <c r="O324" s="7">
        <v>-0.13</v>
      </c>
      <c r="P324" s="6">
        <v>2</v>
      </c>
      <c r="Q324" s="7">
        <v>5.92</v>
      </c>
      <c r="R324" s="7">
        <v>0.25</v>
      </c>
      <c r="S324" s="7">
        <v>0.9</v>
      </c>
      <c r="T324" s="7">
        <v>3.65</v>
      </c>
      <c r="U324" s="7">
        <v>-0.51</v>
      </c>
      <c r="V324" s="7">
        <v>91.33</v>
      </c>
      <c r="X324" s="23">
        <f t="shared" si="63"/>
        <v>340</v>
      </c>
      <c r="Y324" s="23">
        <f t="shared" si="64"/>
        <v>103</v>
      </c>
      <c r="Z324" s="23">
        <f t="shared" si="65"/>
        <v>349</v>
      </c>
      <c r="AA324" s="23">
        <f t="shared" si="66"/>
        <v>319</v>
      </c>
      <c r="AB324" s="23">
        <f t="shared" si="67"/>
        <v>143</v>
      </c>
      <c r="AC324" s="24">
        <f t="shared" si="68"/>
        <v>250.8</v>
      </c>
      <c r="AD324" s="23">
        <f t="shared" si="69"/>
        <v>315</v>
      </c>
    </row>
    <row r="325" spans="1:30" x14ac:dyDescent="0.25">
      <c r="A325" t="s">
        <v>12</v>
      </c>
      <c r="B325">
        <v>13040</v>
      </c>
      <c r="C325" s="1">
        <v>4191</v>
      </c>
      <c r="D325" s="7">
        <v>29.44</v>
      </c>
      <c r="E325" s="7">
        <v>11.26</v>
      </c>
      <c r="F325" s="4">
        <f t="shared" si="73"/>
        <v>8.525149190110827E-2</v>
      </c>
      <c r="G325" s="7">
        <v>0.01</v>
      </c>
      <c r="H325" s="7">
        <v>21.98</v>
      </c>
      <c r="I325" s="7">
        <v>7.25</v>
      </c>
      <c r="J325" s="7">
        <v>24.64</v>
      </c>
      <c r="K325" s="5">
        <f t="shared" si="62"/>
        <v>0.75711804530291538</v>
      </c>
      <c r="L325" s="7">
        <v>11.73</v>
      </c>
      <c r="M325" s="7">
        <v>51.22</v>
      </c>
      <c r="N325" s="7">
        <v>0.05</v>
      </c>
      <c r="O325" s="7">
        <v>0</v>
      </c>
      <c r="P325" s="6">
        <v>5</v>
      </c>
      <c r="Q325" s="7">
        <v>6.27</v>
      </c>
      <c r="R325" s="7">
        <v>1.77</v>
      </c>
      <c r="S325" s="7">
        <v>0.31</v>
      </c>
      <c r="T325" s="7">
        <v>3.21</v>
      </c>
      <c r="U325" s="7">
        <v>0.33</v>
      </c>
      <c r="V325" s="7">
        <v>84.72</v>
      </c>
      <c r="X325" s="23">
        <f t="shared" si="63"/>
        <v>243</v>
      </c>
      <c r="Y325" s="23">
        <f t="shared" si="64"/>
        <v>185</v>
      </c>
      <c r="Z325" s="23">
        <f t="shared" si="65"/>
        <v>295</v>
      </c>
      <c r="AA325" s="23">
        <f t="shared" si="66"/>
        <v>280</v>
      </c>
      <c r="AB325" s="23">
        <f t="shared" si="67"/>
        <v>259</v>
      </c>
      <c r="AC325" s="24">
        <f t="shared" si="68"/>
        <v>252.4</v>
      </c>
      <c r="AD325" s="23">
        <f t="shared" si="69"/>
        <v>316</v>
      </c>
    </row>
    <row r="326" spans="1:30" x14ac:dyDescent="0.25">
      <c r="A326" t="s">
        <v>211</v>
      </c>
      <c r="B326">
        <v>14850</v>
      </c>
      <c r="C326" s="1">
        <v>3813</v>
      </c>
      <c r="D326" s="7">
        <v>44.54</v>
      </c>
      <c r="E326" s="7">
        <v>22.56</v>
      </c>
      <c r="F326" s="4">
        <f t="shared" si="73"/>
        <v>0.10310128670405808</v>
      </c>
      <c r="G326" s="7">
        <v>0.25</v>
      </c>
      <c r="H326" s="7">
        <v>39.520000000000003</v>
      </c>
      <c r="I326" s="7">
        <v>4.3499999999999996</v>
      </c>
      <c r="J326" s="7">
        <v>9.77</v>
      </c>
      <c r="K326" s="4">
        <f t="shared" si="62"/>
        <v>0.45700924957472555</v>
      </c>
      <c r="L326" s="7">
        <v>242.48</v>
      </c>
      <c r="M326" s="7">
        <v>57.08</v>
      </c>
      <c r="N326" s="7">
        <v>1.1200000000000001</v>
      </c>
      <c r="O326" s="7">
        <v>0.26</v>
      </c>
      <c r="P326" s="6">
        <f>K326/O326</f>
        <v>1.7577278829797136</v>
      </c>
      <c r="Q326" s="7">
        <v>5.0999999999999996</v>
      </c>
      <c r="R326" s="7">
        <v>1.94</v>
      </c>
      <c r="S326" s="7">
        <v>0.63</v>
      </c>
      <c r="T326" s="7">
        <v>3.03</v>
      </c>
      <c r="U326" s="7">
        <v>7.0000000000000007E-2</v>
      </c>
      <c r="V326" s="7">
        <v>80.989999999999995</v>
      </c>
      <c r="X326" s="23">
        <f t="shared" si="63"/>
        <v>300</v>
      </c>
      <c r="Y326" s="23">
        <f t="shared" si="64"/>
        <v>209</v>
      </c>
      <c r="Z326" s="23">
        <f t="shared" si="65"/>
        <v>258</v>
      </c>
      <c r="AA326" s="23">
        <f t="shared" si="66"/>
        <v>254</v>
      </c>
      <c r="AB326" s="23">
        <f t="shared" si="67"/>
        <v>241</v>
      </c>
      <c r="AC326" s="24">
        <f t="shared" si="68"/>
        <v>252.4</v>
      </c>
      <c r="AD326" s="23">
        <f t="shared" si="69"/>
        <v>316</v>
      </c>
    </row>
    <row r="327" spans="1:30" x14ac:dyDescent="0.25">
      <c r="A327" t="s">
        <v>228</v>
      </c>
      <c r="B327">
        <v>3475</v>
      </c>
      <c r="C327" s="1">
        <v>1645</v>
      </c>
      <c r="D327" s="7">
        <v>25.36</v>
      </c>
      <c r="E327" s="7">
        <v>7.43</v>
      </c>
      <c r="F327" s="4">
        <f t="shared" si="73"/>
        <v>9.5000000000000001E-2</v>
      </c>
      <c r="G327" s="7">
        <v>0.19</v>
      </c>
      <c r="H327" s="7">
        <v>21.18</v>
      </c>
      <c r="I327" s="7">
        <v>4.1500000000000004</v>
      </c>
      <c r="J327" s="7">
        <v>16.38</v>
      </c>
      <c r="K327" s="4">
        <f t="shared" si="62"/>
        <v>1.2786002691790042</v>
      </c>
      <c r="L327" s="7">
        <v>200</v>
      </c>
      <c r="M327" s="7">
        <v>35.08</v>
      </c>
      <c r="N327" s="7">
        <v>2.57</v>
      </c>
      <c r="O327" s="7">
        <v>0</v>
      </c>
      <c r="P327" s="6">
        <v>5</v>
      </c>
      <c r="Q327" s="7">
        <v>3.88</v>
      </c>
      <c r="R327" s="7">
        <v>2.27</v>
      </c>
      <c r="S327" s="7">
        <v>0.26</v>
      </c>
      <c r="T327" s="7">
        <v>2.52</v>
      </c>
      <c r="U327" s="7">
        <v>0.19</v>
      </c>
      <c r="V327" s="7">
        <v>84.84</v>
      </c>
      <c r="X327" s="23">
        <f t="shared" si="63"/>
        <v>276</v>
      </c>
      <c r="Y327" s="23">
        <f t="shared" si="64"/>
        <v>296</v>
      </c>
      <c r="Z327" s="23">
        <f t="shared" si="65"/>
        <v>99</v>
      </c>
      <c r="AA327" s="23">
        <f t="shared" si="66"/>
        <v>281</v>
      </c>
      <c r="AB327" s="23">
        <f t="shared" si="67"/>
        <v>314</v>
      </c>
      <c r="AC327" s="24">
        <f t="shared" si="68"/>
        <v>253.2</v>
      </c>
      <c r="AD327" s="23">
        <f t="shared" si="69"/>
        <v>318</v>
      </c>
    </row>
    <row r="328" spans="1:30" x14ac:dyDescent="0.25">
      <c r="A328" t="s">
        <v>84</v>
      </c>
      <c r="B328">
        <v>60048</v>
      </c>
      <c r="C328" s="1">
        <v>3188</v>
      </c>
      <c r="D328" s="7">
        <v>62.97</v>
      </c>
      <c r="E328" s="7">
        <v>20.38</v>
      </c>
      <c r="F328" s="4">
        <f t="shared" si="73"/>
        <v>0.11376564277588169</v>
      </c>
      <c r="G328" s="7">
        <v>0.02</v>
      </c>
      <c r="H328" s="7">
        <v>52.46</v>
      </c>
      <c r="I328" s="7">
        <v>10.09</v>
      </c>
      <c r="J328" s="7">
        <v>16.03</v>
      </c>
      <c r="K328" s="5">
        <f t="shared" si="62"/>
        <v>0.55822199595623989</v>
      </c>
      <c r="L328" s="7">
        <v>17.579999999999998</v>
      </c>
      <c r="M328" s="7">
        <v>38.85</v>
      </c>
      <c r="N328" s="7">
        <v>0.11</v>
      </c>
      <c r="O328" s="7">
        <v>-0.01</v>
      </c>
      <c r="P328" s="6">
        <v>2</v>
      </c>
      <c r="Q328" s="7">
        <v>4.05</v>
      </c>
      <c r="R328" s="7">
        <v>1.98</v>
      </c>
      <c r="S328" s="7">
        <v>0.31</v>
      </c>
      <c r="T328" s="7">
        <v>2.36</v>
      </c>
      <c r="U328" s="7">
        <v>0.43</v>
      </c>
      <c r="V328" s="7">
        <v>75.81</v>
      </c>
      <c r="X328" s="23">
        <f t="shared" si="63"/>
        <v>204</v>
      </c>
      <c r="Y328" s="23">
        <f t="shared" si="64"/>
        <v>312</v>
      </c>
      <c r="Z328" s="23">
        <f t="shared" si="65"/>
        <v>247</v>
      </c>
      <c r="AA328" s="23">
        <f t="shared" si="66"/>
        <v>202</v>
      </c>
      <c r="AB328" s="23">
        <f t="shared" si="67"/>
        <v>305</v>
      </c>
      <c r="AC328" s="24">
        <f t="shared" si="68"/>
        <v>254</v>
      </c>
      <c r="AD328" s="23">
        <f t="shared" si="69"/>
        <v>319</v>
      </c>
    </row>
    <row r="329" spans="1:30" x14ac:dyDescent="0.25">
      <c r="A329" t="s">
        <v>251</v>
      </c>
      <c r="B329">
        <v>67838</v>
      </c>
      <c r="C329">
        <v>890</v>
      </c>
      <c r="D329" s="7">
        <v>8.64</v>
      </c>
      <c r="E329" s="7">
        <v>1.91</v>
      </c>
      <c r="F329" s="4">
        <f t="shared" si="73"/>
        <v>1.283532280836863E-2</v>
      </c>
      <c r="G329" s="7">
        <v>0.01</v>
      </c>
      <c r="H329" s="7">
        <v>7.03</v>
      </c>
      <c r="I329" s="7">
        <v>1.61</v>
      </c>
      <c r="J329" s="7">
        <v>18.600000000000001</v>
      </c>
      <c r="K329" s="4">
        <f t="shared" si="62"/>
        <v>0.6720064297575199</v>
      </c>
      <c r="L329" s="7">
        <v>77.91</v>
      </c>
      <c r="M329" s="7">
        <v>27.15</v>
      </c>
      <c r="N329" s="7">
        <v>0.45</v>
      </c>
      <c r="O329" s="7">
        <v>0</v>
      </c>
      <c r="P329" s="6">
        <v>5</v>
      </c>
      <c r="Q329" s="7">
        <v>5.75</v>
      </c>
      <c r="R329" s="7">
        <v>2.04</v>
      </c>
      <c r="S329" s="7">
        <v>0.1</v>
      </c>
      <c r="T329" s="7">
        <v>2.77</v>
      </c>
      <c r="U329" s="7">
        <v>0.41</v>
      </c>
      <c r="V329" s="7">
        <v>80.87</v>
      </c>
      <c r="X329" s="23">
        <f t="shared" si="63"/>
        <v>215</v>
      </c>
      <c r="Y329" s="23">
        <f t="shared" si="64"/>
        <v>263</v>
      </c>
      <c r="Z329" s="23">
        <f t="shared" si="65"/>
        <v>217</v>
      </c>
      <c r="AA329" s="23">
        <f t="shared" si="66"/>
        <v>250</v>
      </c>
      <c r="AB329" s="23">
        <f t="shared" si="67"/>
        <v>336</v>
      </c>
      <c r="AC329" s="24">
        <f t="shared" si="68"/>
        <v>256.2</v>
      </c>
      <c r="AD329" s="23">
        <f t="shared" si="69"/>
        <v>320</v>
      </c>
    </row>
    <row r="330" spans="1:30" x14ac:dyDescent="0.25">
      <c r="A330" t="s">
        <v>89</v>
      </c>
      <c r="B330">
        <v>61838</v>
      </c>
      <c r="C330">
        <v>520</v>
      </c>
      <c r="D330" s="7">
        <v>3.42</v>
      </c>
      <c r="E330" s="7">
        <v>0.93</v>
      </c>
      <c r="F330" s="4">
        <v>0</v>
      </c>
      <c r="G330" s="7">
        <v>0</v>
      </c>
      <c r="H330" s="7">
        <v>3.06</v>
      </c>
      <c r="I330" s="7">
        <v>0.36</v>
      </c>
      <c r="J330" s="7">
        <v>10.39</v>
      </c>
      <c r="K330" s="5">
        <f t="shared" ref="K330:K364" si="74">(F330/E330)*100</f>
        <v>0</v>
      </c>
      <c r="L330" s="7">
        <v>0</v>
      </c>
      <c r="M330" s="7">
        <v>30.35</v>
      </c>
      <c r="N330" s="7">
        <v>0</v>
      </c>
      <c r="O330" s="7">
        <v>0</v>
      </c>
      <c r="P330" s="6">
        <v>5</v>
      </c>
      <c r="Q330" s="7">
        <v>4.47</v>
      </c>
      <c r="R330" s="7">
        <v>2.09</v>
      </c>
      <c r="S330" s="7">
        <v>0</v>
      </c>
      <c r="T330" s="7">
        <v>2.72</v>
      </c>
      <c r="U330" s="7">
        <v>0.41</v>
      </c>
      <c r="V330" s="7">
        <v>84.85</v>
      </c>
      <c r="X330" s="23">
        <f t="shared" ref="X330:X364" si="75">RANK(U330,$U$10:$U$383)</f>
        <v>215</v>
      </c>
      <c r="Y330" s="23">
        <f t="shared" ref="Y330:Y364" si="76">RANK(T330,$T$10:$T$383)</f>
        <v>269</v>
      </c>
      <c r="Z330" s="23">
        <f t="shared" ref="Z330:Z364" si="77">RANK(R330,$R$10:$R$383)</f>
        <v>192</v>
      </c>
      <c r="AA330" s="23">
        <f t="shared" ref="AA330:AA364" si="78">RANK(V330,$V$10:$V$383,1)</f>
        <v>282</v>
      </c>
      <c r="AB330" s="23">
        <f t="shared" ref="AB330:AB364" si="79">RANK(M330,$M$10:$M$383)</f>
        <v>325</v>
      </c>
      <c r="AC330" s="24">
        <f t="shared" ref="AC330:AC364" si="80">AVERAGE(X330:AB330)</f>
        <v>256.60000000000002</v>
      </c>
      <c r="AD330" s="23">
        <f t="shared" ref="AD330:AD364" si="81">RANK(AC330,$AC$10:$AC$383,1)</f>
        <v>321</v>
      </c>
    </row>
    <row r="331" spans="1:30" x14ac:dyDescent="0.25">
      <c r="A331" t="s">
        <v>262</v>
      </c>
      <c r="B331">
        <v>24645</v>
      </c>
      <c r="C331" s="1">
        <v>2706</v>
      </c>
      <c r="D331" s="7">
        <v>32.1</v>
      </c>
      <c r="E331" s="7">
        <v>12.88</v>
      </c>
      <c r="F331" s="4">
        <f>G331/(L331/100)</f>
        <v>0.12861736334405144</v>
      </c>
      <c r="G331" s="7">
        <v>0.02</v>
      </c>
      <c r="H331" s="7">
        <v>29.82</v>
      </c>
      <c r="I331" s="7">
        <v>2.2200000000000002</v>
      </c>
      <c r="J331" s="7">
        <v>6.9</v>
      </c>
      <c r="K331" s="4">
        <f t="shared" si="74"/>
        <v>0.99858201354077192</v>
      </c>
      <c r="L331" s="7">
        <v>15.55</v>
      </c>
      <c r="M331" s="7">
        <v>43.18</v>
      </c>
      <c r="N331" s="7">
        <v>0.16</v>
      </c>
      <c r="O331" s="7">
        <v>1.97</v>
      </c>
      <c r="P331" s="6">
        <f>K331/O331</f>
        <v>0.50689442311714317</v>
      </c>
      <c r="Q331" s="7">
        <v>3.97</v>
      </c>
      <c r="R331" s="7">
        <v>2.36</v>
      </c>
      <c r="S331" s="7">
        <v>0.31</v>
      </c>
      <c r="T331" s="7">
        <v>2.76</v>
      </c>
      <c r="U331" s="7">
        <v>-0.48</v>
      </c>
      <c r="V331" s="7">
        <v>94.08</v>
      </c>
      <c r="X331" s="23">
        <f t="shared" si="75"/>
        <v>339</v>
      </c>
      <c r="Y331" s="23">
        <f t="shared" si="76"/>
        <v>264</v>
      </c>
      <c r="Z331" s="23">
        <f t="shared" si="77"/>
        <v>72</v>
      </c>
      <c r="AA331" s="23">
        <f t="shared" si="78"/>
        <v>324</v>
      </c>
      <c r="AB331" s="23">
        <f t="shared" si="79"/>
        <v>286</v>
      </c>
      <c r="AC331" s="24">
        <f t="shared" si="80"/>
        <v>257</v>
      </c>
      <c r="AD331" s="23">
        <f t="shared" si="81"/>
        <v>322</v>
      </c>
    </row>
    <row r="332" spans="1:30" x14ac:dyDescent="0.25">
      <c r="A332" t="s">
        <v>43</v>
      </c>
      <c r="B332">
        <v>21774</v>
      </c>
      <c r="C332" s="1">
        <v>2449</v>
      </c>
      <c r="D332" s="7">
        <v>26.25</v>
      </c>
      <c r="E332" s="7">
        <v>7.18</v>
      </c>
      <c r="F332" s="4">
        <f>G332/(L332/100)</f>
        <v>9.5084149472282969E-2</v>
      </c>
      <c r="G332" s="7">
        <v>0.1</v>
      </c>
      <c r="H332" s="7">
        <v>22.9</v>
      </c>
      <c r="I332" s="7">
        <v>3.05</v>
      </c>
      <c r="J332" s="7">
        <v>11.62</v>
      </c>
      <c r="K332" s="5">
        <f t="shared" si="74"/>
        <v>1.3242917753799857</v>
      </c>
      <c r="L332" s="7">
        <v>105.17</v>
      </c>
      <c r="M332" s="7">
        <v>31.37</v>
      </c>
      <c r="N332" s="7">
        <v>1.44</v>
      </c>
      <c r="O332" s="7">
        <v>0.65</v>
      </c>
      <c r="P332" s="6">
        <f>K332/O332</f>
        <v>2.0373719621230548</v>
      </c>
      <c r="Q332" s="7">
        <v>4.8</v>
      </c>
      <c r="R332" s="7">
        <v>1.48</v>
      </c>
      <c r="S332" s="7">
        <v>0.12</v>
      </c>
      <c r="T332" s="7">
        <v>2.2799999999999998</v>
      </c>
      <c r="U332" s="7">
        <v>0.63</v>
      </c>
      <c r="V332" s="7">
        <v>73.8</v>
      </c>
      <c r="X332" s="23">
        <f t="shared" si="75"/>
        <v>147</v>
      </c>
      <c r="Y332" s="23">
        <f t="shared" si="76"/>
        <v>321</v>
      </c>
      <c r="Z332" s="23">
        <f t="shared" si="77"/>
        <v>326</v>
      </c>
      <c r="AA332" s="23">
        <f t="shared" si="78"/>
        <v>181</v>
      </c>
      <c r="AB332" s="23">
        <f t="shared" si="79"/>
        <v>322</v>
      </c>
      <c r="AC332" s="24">
        <f t="shared" si="80"/>
        <v>259.39999999999998</v>
      </c>
      <c r="AD332" s="23">
        <f t="shared" si="81"/>
        <v>323</v>
      </c>
    </row>
    <row r="333" spans="1:30" x14ac:dyDescent="0.25">
      <c r="A333" t="s">
        <v>156</v>
      </c>
      <c r="B333">
        <v>67710</v>
      </c>
      <c r="C333" s="1">
        <v>1246</v>
      </c>
      <c r="D333" s="7">
        <v>18.04</v>
      </c>
      <c r="E333" s="7">
        <v>5.59</v>
      </c>
      <c r="F333" s="4">
        <f>G333/(L333/100)</f>
        <v>8.6961562989158782E-3</v>
      </c>
      <c r="G333" s="7">
        <v>0.03</v>
      </c>
      <c r="H333" s="7">
        <v>15.77</v>
      </c>
      <c r="I333" s="7">
        <v>2.25</v>
      </c>
      <c r="J333" s="7">
        <v>12.46</v>
      </c>
      <c r="K333" s="4">
        <f t="shared" si="74"/>
        <v>0.15556630230618745</v>
      </c>
      <c r="L333" s="7">
        <v>344.98</v>
      </c>
      <c r="M333" s="7">
        <v>35.42</v>
      </c>
      <c r="N333" s="7">
        <v>0.5</v>
      </c>
      <c r="O333" s="7">
        <v>-0.02</v>
      </c>
      <c r="P333" s="6">
        <v>3</v>
      </c>
      <c r="Q333" s="7">
        <v>5.31</v>
      </c>
      <c r="R333" s="7">
        <v>2.2000000000000002</v>
      </c>
      <c r="S333" s="7">
        <v>0.4</v>
      </c>
      <c r="T333" s="7">
        <v>2.86</v>
      </c>
      <c r="U333" s="7">
        <v>0.06</v>
      </c>
      <c r="V333" s="7">
        <v>88.17</v>
      </c>
      <c r="X333" s="23">
        <f t="shared" si="75"/>
        <v>303</v>
      </c>
      <c r="Y333" s="23">
        <f t="shared" si="76"/>
        <v>247</v>
      </c>
      <c r="Z333" s="23">
        <f t="shared" si="77"/>
        <v>136</v>
      </c>
      <c r="AA333" s="23">
        <f t="shared" si="78"/>
        <v>308</v>
      </c>
      <c r="AB333" s="23">
        <f t="shared" si="79"/>
        <v>313</v>
      </c>
      <c r="AC333" s="24">
        <f t="shared" si="80"/>
        <v>261.39999999999998</v>
      </c>
      <c r="AD333" s="23">
        <f t="shared" si="81"/>
        <v>324</v>
      </c>
    </row>
    <row r="334" spans="1:30" x14ac:dyDescent="0.25">
      <c r="A334" t="s">
        <v>80</v>
      </c>
      <c r="B334">
        <v>20629</v>
      </c>
      <c r="C334" s="1">
        <v>2043</v>
      </c>
      <c r="D334" s="7">
        <v>19.63</v>
      </c>
      <c r="E334" s="7">
        <v>4.84</v>
      </c>
      <c r="F334" s="4">
        <f>G334/(L334/100)</f>
        <v>3.097253768325418E-2</v>
      </c>
      <c r="G334" s="7">
        <v>0.06</v>
      </c>
      <c r="H334" s="7">
        <v>16.63</v>
      </c>
      <c r="I334" s="7">
        <v>2.3199999999999998</v>
      </c>
      <c r="J334" s="7">
        <v>11.8</v>
      </c>
      <c r="K334" s="5">
        <f t="shared" si="74"/>
        <v>0.63992846453004515</v>
      </c>
      <c r="L334" s="7">
        <v>193.72</v>
      </c>
      <c r="M334" s="7">
        <v>29.1</v>
      </c>
      <c r="N334" s="7">
        <v>1.1499999999999999</v>
      </c>
      <c r="O334" s="7">
        <v>0.34</v>
      </c>
      <c r="P334" s="6">
        <f>K334/O334</f>
        <v>1.8821425427354268</v>
      </c>
      <c r="Q334" s="7">
        <v>5.88</v>
      </c>
      <c r="R334" s="7">
        <v>2.2000000000000002</v>
      </c>
      <c r="S334" s="7">
        <v>0.79</v>
      </c>
      <c r="T334" s="7">
        <v>2.35</v>
      </c>
      <c r="U334" s="7">
        <v>0.1</v>
      </c>
      <c r="V334" s="7">
        <v>80.41</v>
      </c>
      <c r="X334" s="23">
        <f t="shared" si="75"/>
        <v>293</v>
      </c>
      <c r="Y334" s="23">
        <f t="shared" si="76"/>
        <v>314</v>
      </c>
      <c r="Z334" s="23">
        <f t="shared" si="77"/>
        <v>136</v>
      </c>
      <c r="AA334" s="23">
        <f t="shared" si="78"/>
        <v>247</v>
      </c>
      <c r="AB334" s="23">
        <f t="shared" si="79"/>
        <v>330</v>
      </c>
      <c r="AC334" s="24">
        <f t="shared" si="80"/>
        <v>264</v>
      </c>
      <c r="AD334" s="23">
        <f t="shared" si="81"/>
        <v>325</v>
      </c>
    </row>
    <row r="335" spans="1:30" x14ac:dyDescent="0.25">
      <c r="A335" t="s">
        <v>72</v>
      </c>
      <c r="B335">
        <v>1399</v>
      </c>
      <c r="C335" s="1">
        <v>4687</v>
      </c>
      <c r="D335" s="7">
        <v>61.15</v>
      </c>
      <c r="E335" s="7">
        <v>17.89</v>
      </c>
      <c r="F335" s="4">
        <f>G335/(L335/100)</f>
        <v>0.25308766956873863</v>
      </c>
      <c r="G335" s="7">
        <v>0.25</v>
      </c>
      <c r="H335" s="7">
        <v>50.35</v>
      </c>
      <c r="I335" s="7">
        <v>10.46</v>
      </c>
      <c r="J335" s="7">
        <v>17.11</v>
      </c>
      <c r="K335" s="5">
        <f t="shared" si="74"/>
        <v>1.4146879238051349</v>
      </c>
      <c r="L335" s="7">
        <v>98.78</v>
      </c>
      <c r="M335" s="7">
        <v>35.520000000000003</v>
      </c>
      <c r="N335" s="7">
        <v>1.42</v>
      </c>
      <c r="O335" s="7">
        <v>0.2</v>
      </c>
      <c r="P335" s="6">
        <f>K335/O335</f>
        <v>7.0734396190256739</v>
      </c>
      <c r="Q335" s="7">
        <v>4.76</v>
      </c>
      <c r="R335" s="7">
        <v>2.08</v>
      </c>
      <c r="S335" s="7">
        <v>0.64</v>
      </c>
      <c r="T335" s="7">
        <v>2.2599999999999998</v>
      </c>
      <c r="U335" s="7">
        <v>0.27</v>
      </c>
      <c r="V335" s="7">
        <v>78.55</v>
      </c>
      <c r="X335" s="23">
        <f t="shared" si="75"/>
        <v>260</v>
      </c>
      <c r="Y335" s="23">
        <f t="shared" si="76"/>
        <v>324</v>
      </c>
      <c r="Z335" s="23">
        <f t="shared" si="77"/>
        <v>196</v>
      </c>
      <c r="AA335" s="23">
        <f t="shared" si="78"/>
        <v>231</v>
      </c>
      <c r="AB335" s="23">
        <f t="shared" si="79"/>
        <v>312</v>
      </c>
      <c r="AC335" s="24">
        <f t="shared" si="80"/>
        <v>264.60000000000002</v>
      </c>
      <c r="AD335" s="23">
        <f t="shared" si="81"/>
        <v>326</v>
      </c>
    </row>
    <row r="336" spans="1:30" x14ac:dyDescent="0.25">
      <c r="A336" t="s">
        <v>254</v>
      </c>
      <c r="B336">
        <v>10623</v>
      </c>
      <c r="C336" s="1">
        <v>1858</v>
      </c>
      <c r="D336" s="7">
        <v>29.39</v>
      </c>
      <c r="E336" s="7">
        <v>10.83</v>
      </c>
      <c r="F336" s="4">
        <v>0</v>
      </c>
      <c r="G336" s="7">
        <v>0</v>
      </c>
      <c r="H336" s="7">
        <v>26.62</v>
      </c>
      <c r="I336" s="7">
        <v>3.2</v>
      </c>
      <c r="J336" s="7">
        <v>10.88</v>
      </c>
      <c r="K336" s="4">
        <f t="shared" si="74"/>
        <v>0</v>
      </c>
      <c r="L336" s="7">
        <v>0</v>
      </c>
      <c r="M336" s="7">
        <v>40.67</v>
      </c>
      <c r="N336" s="7">
        <v>0</v>
      </c>
      <c r="O336" s="7">
        <v>0.2</v>
      </c>
      <c r="P336" s="6">
        <v>2</v>
      </c>
      <c r="Q336" s="7">
        <v>4.29</v>
      </c>
      <c r="R336" s="7">
        <v>1.66</v>
      </c>
      <c r="S336" s="7">
        <v>0.64</v>
      </c>
      <c r="T336" s="7">
        <v>2.02</v>
      </c>
      <c r="U336" s="7">
        <v>0.24</v>
      </c>
      <c r="V336" s="7">
        <v>68.760000000000005</v>
      </c>
      <c r="X336" s="23">
        <f t="shared" si="75"/>
        <v>267</v>
      </c>
      <c r="Y336" s="23">
        <f t="shared" si="76"/>
        <v>340</v>
      </c>
      <c r="Z336" s="23">
        <f t="shared" si="77"/>
        <v>310</v>
      </c>
      <c r="AA336" s="23">
        <f t="shared" si="78"/>
        <v>120</v>
      </c>
      <c r="AB336" s="23">
        <f t="shared" si="79"/>
        <v>296</v>
      </c>
      <c r="AC336" s="24">
        <f t="shared" si="80"/>
        <v>266.60000000000002</v>
      </c>
      <c r="AD336" s="23">
        <f t="shared" si="81"/>
        <v>327</v>
      </c>
    </row>
    <row r="337" spans="1:30" x14ac:dyDescent="0.25">
      <c r="A337" t="s">
        <v>74</v>
      </c>
      <c r="B337">
        <v>3790</v>
      </c>
      <c r="C337">
        <v>697</v>
      </c>
      <c r="D337" s="7">
        <v>4.33</v>
      </c>
      <c r="E337" s="7">
        <v>2.2599999999999998</v>
      </c>
      <c r="F337" s="4">
        <f>G337/(L337/100)</f>
        <v>3.4458993797381113E-2</v>
      </c>
      <c r="G337" s="7">
        <v>0.03</v>
      </c>
      <c r="H337" s="7">
        <v>3.4</v>
      </c>
      <c r="I337" s="7">
        <v>0.92</v>
      </c>
      <c r="J337" s="7">
        <v>21.3</v>
      </c>
      <c r="K337" s="5">
        <f t="shared" si="74"/>
        <v>1.5247342388221734</v>
      </c>
      <c r="L337" s="7">
        <v>87.06</v>
      </c>
      <c r="M337" s="7">
        <v>66.56</v>
      </c>
      <c r="N337" s="7">
        <v>1.2</v>
      </c>
      <c r="O337" s="7">
        <v>-0.09</v>
      </c>
      <c r="P337" s="6">
        <v>5</v>
      </c>
      <c r="Q337" s="7">
        <v>5.7</v>
      </c>
      <c r="R337" s="7">
        <v>1.53</v>
      </c>
      <c r="S337" s="7">
        <v>0.15</v>
      </c>
      <c r="T337" s="7">
        <v>3.62</v>
      </c>
      <c r="U337" s="7">
        <v>-1.97</v>
      </c>
      <c r="V337" s="7">
        <v>144.66999999999999</v>
      </c>
      <c r="X337" s="23">
        <f t="shared" si="75"/>
        <v>351</v>
      </c>
      <c r="Y337" s="23">
        <f t="shared" si="76"/>
        <v>112</v>
      </c>
      <c r="Z337" s="23">
        <f t="shared" si="77"/>
        <v>324</v>
      </c>
      <c r="AA337" s="23">
        <f t="shared" si="78"/>
        <v>350</v>
      </c>
      <c r="AB337" s="23">
        <f t="shared" si="79"/>
        <v>202</v>
      </c>
      <c r="AC337" s="24">
        <f t="shared" si="80"/>
        <v>267.8</v>
      </c>
      <c r="AD337" s="23">
        <f t="shared" si="81"/>
        <v>328</v>
      </c>
    </row>
    <row r="338" spans="1:30" x14ac:dyDescent="0.25">
      <c r="A338" t="s">
        <v>232</v>
      </c>
      <c r="B338">
        <v>67965</v>
      </c>
      <c r="C338">
        <v>233</v>
      </c>
      <c r="D338" s="7">
        <v>1.48</v>
      </c>
      <c r="E338" s="7">
        <v>0.6</v>
      </c>
      <c r="F338" s="4">
        <f>G338/(L338/100)</f>
        <v>6.1591525006159144E-3</v>
      </c>
      <c r="G338" s="7">
        <v>0.01</v>
      </c>
      <c r="H338" s="7">
        <v>1.0900000000000001</v>
      </c>
      <c r="I338" s="7">
        <v>0.38</v>
      </c>
      <c r="J338" s="7">
        <v>25.92</v>
      </c>
      <c r="K338" s="4">
        <f t="shared" si="74"/>
        <v>1.026525416769319</v>
      </c>
      <c r="L338" s="7">
        <v>162.36000000000001</v>
      </c>
      <c r="M338" s="7">
        <v>54.76</v>
      </c>
      <c r="N338" s="7">
        <v>2.48</v>
      </c>
      <c r="O338" s="7">
        <v>0</v>
      </c>
      <c r="P338" s="6">
        <v>5</v>
      </c>
      <c r="Q338" s="7">
        <v>7.16</v>
      </c>
      <c r="R338" s="7">
        <v>0.68</v>
      </c>
      <c r="S338" s="7">
        <v>0.49</v>
      </c>
      <c r="T338" s="7">
        <v>2.73</v>
      </c>
      <c r="U338" s="7">
        <v>0.3</v>
      </c>
      <c r="V338" s="7">
        <v>79.319999999999993</v>
      </c>
      <c r="X338" s="23">
        <f t="shared" si="75"/>
        <v>250</v>
      </c>
      <c r="Y338" s="23">
        <f t="shared" si="76"/>
        <v>266</v>
      </c>
      <c r="Z338" s="23">
        <f t="shared" si="77"/>
        <v>343</v>
      </c>
      <c r="AA338" s="23">
        <f t="shared" si="78"/>
        <v>236</v>
      </c>
      <c r="AB338" s="23">
        <f t="shared" si="79"/>
        <v>248</v>
      </c>
      <c r="AC338" s="24">
        <f t="shared" si="80"/>
        <v>268.60000000000002</v>
      </c>
      <c r="AD338" s="23">
        <f t="shared" si="81"/>
        <v>329</v>
      </c>
    </row>
    <row r="339" spans="1:30" x14ac:dyDescent="0.25">
      <c r="A339" t="s">
        <v>10</v>
      </c>
      <c r="B339">
        <v>15616</v>
      </c>
      <c r="C339">
        <v>376</v>
      </c>
      <c r="D339" s="7">
        <v>2.57</v>
      </c>
      <c r="E339" s="7">
        <v>0.38</v>
      </c>
      <c r="F339" s="4">
        <f>G339/(L339/100)</f>
        <v>2.3463162834350074E-2</v>
      </c>
      <c r="G339" s="7">
        <v>0.01</v>
      </c>
      <c r="H339" s="7">
        <v>1.96</v>
      </c>
      <c r="I339" s="7">
        <v>0.61</v>
      </c>
      <c r="J339" s="7">
        <v>23.71</v>
      </c>
      <c r="K339" s="5">
        <f t="shared" si="74"/>
        <v>6.1745165353552824</v>
      </c>
      <c r="L339" s="7">
        <v>42.62</v>
      </c>
      <c r="M339" s="7">
        <v>19.16</v>
      </c>
      <c r="N339" s="7">
        <v>1.6</v>
      </c>
      <c r="O339" s="7">
        <v>0.06</v>
      </c>
      <c r="P339" s="6">
        <v>2</v>
      </c>
      <c r="Q339" s="7">
        <v>8.36</v>
      </c>
      <c r="R339" s="7">
        <v>2.2599999999999998</v>
      </c>
      <c r="S339" s="7">
        <v>0.11</v>
      </c>
      <c r="T339" s="7">
        <v>3.07</v>
      </c>
      <c r="U339" s="7">
        <v>-1.17</v>
      </c>
      <c r="V339" s="7">
        <v>131.47999999999999</v>
      </c>
      <c r="X339" s="23">
        <f t="shared" si="75"/>
        <v>346</v>
      </c>
      <c r="Y339" s="23">
        <f t="shared" si="76"/>
        <v>201</v>
      </c>
      <c r="Z339" s="23">
        <f t="shared" si="77"/>
        <v>104</v>
      </c>
      <c r="AA339" s="23">
        <f t="shared" si="78"/>
        <v>348</v>
      </c>
      <c r="AB339" s="23">
        <f t="shared" si="79"/>
        <v>350</v>
      </c>
      <c r="AC339" s="24">
        <f t="shared" si="80"/>
        <v>269.8</v>
      </c>
      <c r="AD339" s="23">
        <f t="shared" si="81"/>
        <v>330</v>
      </c>
    </row>
    <row r="340" spans="1:30" x14ac:dyDescent="0.25">
      <c r="A340" t="s">
        <v>19</v>
      </c>
      <c r="B340">
        <v>23411</v>
      </c>
      <c r="C340" s="1">
        <v>1588</v>
      </c>
      <c r="D340" s="7">
        <v>7.97</v>
      </c>
      <c r="E340" s="7">
        <v>0.72</v>
      </c>
      <c r="F340" s="4">
        <f>G340/(L340/100)</f>
        <v>8.1990735046939683E-3</v>
      </c>
      <c r="G340" s="7">
        <v>0.02</v>
      </c>
      <c r="H340" s="7">
        <v>7.27</v>
      </c>
      <c r="I340" s="7">
        <v>0.7</v>
      </c>
      <c r="J340" s="7">
        <v>8.75</v>
      </c>
      <c r="K340" s="5">
        <f t="shared" si="74"/>
        <v>1.1387602089852735</v>
      </c>
      <c r="L340" s="7">
        <v>243.93</v>
      </c>
      <c r="M340" s="7">
        <v>9.93</v>
      </c>
      <c r="N340" s="7">
        <v>3.1</v>
      </c>
      <c r="O340" s="7">
        <v>-0.11</v>
      </c>
      <c r="P340" s="6">
        <v>5</v>
      </c>
      <c r="Q340" s="7">
        <v>7.71</v>
      </c>
      <c r="R340" s="7">
        <v>2.21</v>
      </c>
      <c r="S340" s="7">
        <v>0.11</v>
      </c>
      <c r="T340" s="7">
        <v>2.63</v>
      </c>
      <c r="U340" s="7">
        <v>0.15</v>
      </c>
      <c r="V340" s="7">
        <v>93.05</v>
      </c>
      <c r="X340" s="23">
        <f t="shared" si="75"/>
        <v>282</v>
      </c>
      <c r="Y340" s="23">
        <f t="shared" si="76"/>
        <v>282</v>
      </c>
      <c r="Z340" s="23">
        <f t="shared" si="77"/>
        <v>131</v>
      </c>
      <c r="AA340" s="23">
        <f t="shared" si="78"/>
        <v>323</v>
      </c>
      <c r="AB340" s="23">
        <f t="shared" si="79"/>
        <v>355</v>
      </c>
      <c r="AC340" s="24">
        <f t="shared" si="80"/>
        <v>274.60000000000002</v>
      </c>
      <c r="AD340" s="23">
        <f t="shared" si="81"/>
        <v>331</v>
      </c>
    </row>
    <row r="341" spans="1:30" x14ac:dyDescent="0.25">
      <c r="A341" t="s">
        <v>121</v>
      </c>
      <c r="B341">
        <v>524</v>
      </c>
      <c r="C341">
        <v>295</v>
      </c>
      <c r="D341" s="7">
        <v>2.33</v>
      </c>
      <c r="E341" s="7">
        <v>0.96</v>
      </c>
      <c r="F341" s="4">
        <v>0</v>
      </c>
      <c r="G341" s="7">
        <v>0</v>
      </c>
      <c r="H341" s="7">
        <v>2</v>
      </c>
      <c r="I341" s="7">
        <v>0.33</v>
      </c>
      <c r="J341" s="7">
        <v>13.96</v>
      </c>
      <c r="K341" s="4">
        <f t="shared" si="74"/>
        <v>0</v>
      </c>
      <c r="L341" s="7">
        <v>0</v>
      </c>
      <c r="M341" s="7">
        <v>48.07</v>
      </c>
      <c r="N341" s="7">
        <v>0</v>
      </c>
      <c r="O341" s="7">
        <v>0</v>
      </c>
      <c r="P341" s="6">
        <v>5</v>
      </c>
      <c r="Q341" s="7">
        <v>5.65</v>
      </c>
      <c r="R341" s="7">
        <v>1.98</v>
      </c>
      <c r="S341" s="7">
        <v>0.49</v>
      </c>
      <c r="T341" s="7">
        <v>2.98</v>
      </c>
      <c r="U341" s="7">
        <v>-0.11</v>
      </c>
      <c r="V341" s="7">
        <v>90.74</v>
      </c>
      <c r="X341" s="23">
        <f t="shared" si="75"/>
        <v>321</v>
      </c>
      <c r="Y341" s="23">
        <f t="shared" si="76"/>
        <v>218</v>
      </c>
      <c r="Z341" s="23">
        <f t="shared" si="77"/>
        <v>247</v>
      </c>
      <c r="AA341" s="23">
        <f t="shared" si="78"/>
        <v>317</v>
      </c>
      <c r="AB341" s="23">
        <f t="shared" si="79"/>
        <v>270</v>
      </c>
      <c r="AC341" s="24">
        <f t="shared" si="80"/>
        <v>274.60000000000002</v>
      </c>
      <c r="AD341" s="23">
        <f t="shared" si="81"/>
        <v>331</v>
      </c>
    </row>
    <row r="342" spans="1:30" x14ac:dyDescent="0.25">
      <c r="A342" t="s">
        <v>208</v>
      </c>
      <c r="B342">
        <v>68019</v>
      </c>
      <c r="C342">
        <v>111</v>
      </c>
      <c r="D342" s="7">
        <v>0.4</v>
      </c>
      <c r="E342" s="7">
        <v>0.03</v>
      </c>
      <c r="F342" s="4">
        <f t="shared" ref="F342:F349" si="82">G342/(L342/100)</f>
        <v>0</v>
      </c>
      <c r="G342" s="7">
        <v>0</v>
      </c>
      <c r="H342" s="7">
        <v>0.32</v>
      </c>
      <c r="I342" s="7">
        <v>0.05</v>
      </c>
      <c r="J342" s="7">
        <v>13.66</v>
      </c>
      <c r="K342" s="4">
        <f t="shared" si="74"/>
        <v>0</v>
      </c>
      <c r="L342" s="7">
        <v>0.84</v>
      </c>
      <c r="M342" s="7">
        <v>10.83</v>
      </c>
      <c r="N342" s="7">
        <v>0.83</v>
      </c>
      <c r="O342" s="7">
        <v>-20.87</v>
      </c>
      <c r="P342" s="6">
        <v>2</v>
      </c>
      <c r="Q342" s="7">
        <v>5.79</v>
      </c>
      <c r="R342" s="7">
        <v>1.98</v>
      </c>
      <c r="S342" s="7">
        <v>1.35</v>
      </c>
      <c r="T342" s="7">
        <v>1.1000000000000001</v>
      </c>
      <c r="U342" s="7">
        <v>-0.19</v>
      </c>
      <c r="V342" s="7">
        <v>68.13</v>
      </c>
      <c r="X342" s="23">
        <f t="shared" si="75"/>
        <v>326</v>
      </c>
      <c r="Y342" s="23">
        <f t="shared" si="76"/>
        <v>353</v>
      </c>
      <c r="Z342" s="23">
        <f t="shared" si="77"/>
        <v>247</v>
      </c>
      <c r="AA342" s="23">
        <f t="shared" si="78"/>
        <v>107</v>
      </c>
      <c r="AB342" s="23">
        <f t="shared" si="79"/>
        <v>353</v>
      </c>
      <c r="AC342" s="24">
        <f t="shared" si="80"/>
        <v>277.2</v>
      </c>
      <c r="AD342" s="23">
        <f t="shared" si="81"/>
        <v>333</v>
      </c>
    </row>
    <row r="343" spans="1:30" x14ac:dyDescent="0.25">
      <c r="A343" t="s">
        <v>151</v>
      </c>
      <c r="B343">
        <v>4201</v>
      </c>
      <c r="C343" s="1">
        <v>1506</v>
      </c>
      <c r="D343" s="7">
        <v>13.97</v>
      </c>
      <c r="E343" s="7">
        <v>5.43</v>
      </c>
      <c r="F343" s="4">
        <f t="shared" si="82"/>
        <v>4.6662104149816461E-2</v>
      </c>
      <c r="G343" s="7">
        <v>0.15</v>
      </c>
      <c r="H343" s="7">
        <v>12.93</v>
      </c>
      <c r="I343" s="7">
        <v>1.01</v>
      </c>
      <c r="J343" s="7">
        <v>7.23</v>
      </c>
      <c r="K343" s="4">
        <f t="shared" si="74"/>
        <v>0.85933893461908784</v>
      </c>
      <c r="L343" s="7">
        <v>321.45999999999998</v>
      </c>
      <c r="M343" s="7">
        <v>41.98</v>
      </c>
      <c r="N343" s="7">
        <v>2.74</v>
      </c>
      <c r="O343" s="7">
        <v>0.24</v>
      </c>
      <c r="P343" s="6">
        <f>K343/O343</f>
        <v>3.5805788942461994</v>
      </c>
      <c r="Q343" s="7">
        <v>5.22</v>
      </c>
      <c r="R343" s="7">
        <v>1.96</v>
      </c>
      <c r="S343" s="7">
        <v>0.1</v>
      </c>
      <c r="T343" s="7">
        <v>3.19</v>
      </c>
      <c r="U343" s="7">
        <v>-0.33</v>
      </c>
      <c r="V343" s="7">
        <v>96.06</v>
      </c>
      <c r="X343" s="23">
        <f t="shared" si="75"/>
        <v>334</v>
      </c>
      <c r="Y343" s="23">
        <f t="shared" si="76"/>
        <v>189</v>
      </c>
      <c r="Z343" s="23">
        <f t="shared" si="77"/>
        <v>254</v>
      </c>
      <c r="AA343" s="23">
        <f t="shared" si="78"/>
        <v>326</v>
      </c>
      <c r="AB343" s="23">
        <f t="shared" si="79"/>
        <v>291</v>
      </c>
      <c r="AC343" s="24">
        <f t="shared" si="80"/>
        <v>278.8</v>
      </c>
      <c r="AD343" s="23">
        <f t="shared" si="81"/>
        <v>334</v>
      </c>
    </row>
    <row r="344" spans="1:30" x14ac:dyDescent="0.25">
      <c r="A344" t="s">
        <v>35</v>
      </c>
      <c r="B344">
        <v>10845</v>
      </c>
      <c r="C344">
        <v>221</v>
      </c>
      <c r="D344" s="7">
        <v>0.14000000000000001</v>
      </c>
      <c r="E344" s="7">
        <v>0.04</v>
      </c>
      <c r="F344" s="4">
        <f t="shared" si="82"/>
        <v>2.9092601751374626E-3</v>
      </c>
      <c r="G344" s="7">
        <v>0.01</v>
      </c>
      <c r="H344" s="7">
        <v>0.13</v>
      </c>
      <c r="I344" s="7">
        <v>0.01</v>
      </c>
      <c r="J344" s="7">
        <v>8.36</v>
      </c>
      <c r="K344" s="5">
        <f t="shared" si="74"/>
        <v>7.2731504378436558</v>
      </c>
      <c r="L344" s="7">
        <v>343.73</v>
      </c>
      <c r="M344" s="7">
        <v>30.27</v>
      </c>
      <c r="N344" s="7">
        <v>5</v>
      </c>
      <c r="O344" s="7">
        <v>0</v>
      </c>
      <c r="P344" s="6">
        <v>2</v>
      </c>
      <c r="Q344" s="7">
        <v>12.6</v>
      </c>
      <c r="R344" s="7">
        <v>0.68</v>
      </c>
      <c r="S344" s="7">
        <v>0</v>
      </c>
      <c r="T344" s="7">
        <v>4.5199999999999996</v>
      </c>
      <c r="U344" s="7">
        <v>-2.3199999999999998</v>
      </c>
      <c r="V344" s="7">
        <v>151.69999999999999</v>
      </c>
      <c r="X344" s="23">
        <f t="shared" si="75"/>
        <v>353</v>
      </c>
      <c r="Y344" s="23">
        <f t="shared" si="76"/>
        <v>32</v>
      </c>
      <c r="Z344" s="23">
        <f t="shared" si="77"/>
        <v>343</v>
      </c>
      <c r="AA344" s="23">
        <f t="shared" si="78"/>
        <v>352</v>
      </c>
      <c r="AB344" s="23">
        <f t="shared" si="79"/>
        <v>326</v>
      </c>
      <c r="AC344" s="24">
        <f t="shared" si="80"/>
        <v>281.2</v>
      </c>
      <c r="AD344" s="23">
        <f t="shared" si="81"/>
        <v>335</v>
      </c>
    </row>
    <row r="345" spans="1:30" x14ac:dyDescent="0.25">
      <c r="A345" t="s">
        <v>149</v>
      </c>
      <c r="B345">
        <v>66371</v>
      </c>
      <c r="C345">
        <v>500</v>
      </c>
      <c r="D345" s="7">
        <v>1.99</v>
      </c>
      <c r="E345" s="7">
        <v>0.45</v>
      </c>
      <c r="F345" s="4">
        <f t="shared" si="82"/>
        <v>2.292421255329879E-3</v>
      </c>
      <c r="G345" s="7">
        <v>0.01</v>
      </c>
      <c r="H345" s="7">
        <v>1.61</v>
      </c>
      <c r="I345" s="7">
        <v>0.38</v>
      </c>
      <c r="J345" s="7">
        <v>19.21</v>
      </c>
      <c r="K345" s="4">
        <f t="shared" si="74"/>
        <v>0.50942694562886204</v>
      </c>
      <c r="L345" s="7">
        <v>436.22</v>
      </c>
      <c r="M345" s="7">
        <v>27.89</v>
      </c>
      <c r="N345" s="7">
        <v>3.23</v>
      </c>
      <c r="O345" s="7">
        <v>0.94</v>
      </c>
      <c r="P345" s="6">
        <f>K345/O345</f>
        <v>0.54194355917964054</v>
      </c>
      <c r="Q345" s="7">
        <v>9.9700000000000006</v>
      </c>
      <c r="R345" s="7">
        <v>1.74</v>
      </c>
      <c r="S345" s="7">
        <v>0.15</v>
      </c>
      <c r="T345" s="7">
        <v>3.65</v>
      </c>
      <c r="U345" s="7">
        <v>-0.28999999999999998</v>
      </c>
      <c r="V345" s="7">
        <v>104.69</v>
      </c>
      <c r="X345" s="23">
        <f t="shared" si="75"/>
        <v>328</v>
      </c>
      <c r="Y345" s="23">
        <f t="shared" si="76"/>
        <v>103</v>
      </c>
      <c r="Z345" s="23">
        <f t="shared" si="77"/>
        <v>301</v>
      </c>
      <c r="AA345" s="23">
        <f t="shared" si="78"/>
        <v>342</v>
      </c>
      <c r="AB345" s="23">
        <f t="shared" si="79"/>
        <v>334</v>
      </c>
      <c r="AC345" s="24">
        <f t="shared" si="80"/>
        <v>281.60000000000002</v>
      </c>
      <c r="AD345" s="23">
        <f t="shared" si="81"/>
        <v>336</v>
      </c>
    </row>
    <row r="346" spans="1:30" x14ac:dyDescent="0.25">
      <c r="A346" t="s">
        <v>265</v>
      </c>
      <c r="B346">
        <v>24475</v>
      </c>
      <c r="C346">
        <v>676</v>
      </c>
      <c r="D346" s="7">
        <v>2.76</v>
      </c>
      <c r="E346" s="7">
        <v>1.89</v>
      </c>
      <c r="F346" s="4">
        <f t="shared" si="82"/>
        <v>0</v>
      </c>
      <c r="G346" s="7">
        <v>0</v>
      </c>
      <c r="H346" s="7">
        <v>2.17</v>
      </c>
      <c r="I346" s="7">
        <v>0.59</v>
      </c>
      <c r="J346" s="7">
        <v>21.26</v>
      </c>
      <c r="K346" s="4">
        <f t="shared" si="74"/>
        <v>0</v>
      </c>
      <c r="L346" s="7">
        <v>30.09</v>
      </c>
      <c r="M346" s="7">
        <v>87.18</v>
      </c>
      <c r="N346" s="7">
        <v>0.11</v>
      </c>
      <c r="O346" s="7">
        <v>7.0000000000000007E-2</v>
      </c>
      <c r="P346" s="6">
        <v>2</v>
      </c>
      <c r="Q346" s="7">
        <v>3.25</v>
      </c>
      <c r="R346" s="7">
        <v>1.81</v>
      </c>
      <c r="S346" s="7">
        <v>0.56999999999999995</v>
      </c>
      <c r="T346" s="7">
        <v>2.2000000000000002</v>
      </c>
      <c r="U346" s="7">
        <v>-0.64</v>
      </c>
      <c r="V346" s="7">
        <v>107.22</v>
      </c>
      <c r="X346" s="23">
        <f t="shared" si="75"/>
        <v>342</v>
      </c>
      <c r="Y346" s="23">
        <f t="shared" si="76"/>
        <v>330</v>
      </c>
      <c r="Z346" s="23">
        <f t="shared" si="77"/>
        <v>289</v>
      </c>
      <c r="AA346" s="23">
        <f t="shared" si="78"/>
        <v>344</v>
      </c>
      <c r="AB346" s="23">
        <f t="shared" si="79"/>
        <v>107</v>
      </c>
      <c r="AC346" s="24">
        <f t="shared" si="80"/>
        <v>282.39999999999998</v>
      </c>
      <c r="AD346" s="23">
        <f t="shared" si="81"/>
        <v>337</v>
      </c>
    </row>
    <row r="347" spans="1:30" x14ac:dyDescent="0.25">
      <c r="A347" t="s">
        <v>33</v>
      </c>
      <c r="B347">
        <v>23896</v>
      </c>
      <c r="C347">
        <v>367</v>
      </c>
      <c r="D347" s="7">
        <v>0.14000000000000001</v>
      </c>
      <c r="E347" s="7">
        <v>0.01</v>
      </c>
      <c r="F347" s="4">
        <f t="shared" si="82"/>
        <v>0</v>
      </c>
      <c r="G347" s="7">
        <v>0</v>
      </c>
      <c r="H347" s="7">
        <v>0.13</v>
      </c>
      <c r="I347" s="7">
        <v>0.02</v>
      </c>
      <c r="J347" s="7">
        <v>11.31</v>
      </c>
      <c r="K347" s="5">
        <f t="shared" si="74"/>
        <v>0</v>
      </c>
      <c r="L347" s="7">
        <v>44.4</v>
      </c>
      <c r="M347" s="7">
        <v>10.18</v>
      </c>
      <c r="N347" s="7">
        <v>5</v>
      </c>
      <c r="O347" s="7">
        <v>0</v>
      </c>
      <c r="P347" s="6">
        <v>5</v>
      </c>
      <c r="Q347" s="7">
        <v>6.2</v>
      </c>
      <c r="R347" s="7">
        <v>0.19</v>
      </c>
      <c r="S347" s="7">
        <v>0</v>
      </c>
      <c r="T347" s="7">
        <v>0.77</v>
      </c>
      <c r="U347" s="7">
        <v>0.57999999999999996</v>
      </c>
      <c r="V347" s="7">
        <v>75.989999999999995</v>
      </c>
      <c r="X347" s="23">
        <f t="shared" si="75"/>
        <v>159</v>
      </c>
      <c r="Y347" s="23">
        <f t="shared" si="76"/>
        <v>354</v>
      </c>
      <c r="Z347" s="23">
        <f t="shared" si="77"/>
        <v>350</v>
      </c>
      <c r="AA347" s="23">
        <f t="shared" si="78"/>
        <v>207</v>
      </c>
      <c r="AB347" s="23">
        <f t="shared" si="79"/>
        <v>354</v>
      </c>
      <c r="AC347" s="24">
        <f t="shared" si="80"/>
        <v>284.8</v>
      </c>
      <c r="AD347" s="23">
        <f t="shared" si="81"/>
        <v>338</v>
      </c>
    </row>
    <row r="348" spans="1:30" x14ac:dyDescent="0.25">
      <c r="A348" t="s">
        <v>159</v>
      </c>
      <c r="B348">
        <v>67845</v>
      </c>
      <c r="C348">
        <v>246</v>
      </c>
      <c r="D348" s="7">
        <v>2.94</v>
      </c>
      <c r="E348" s="7">
        <v>0.47</v>
      </c>
      <c r="F348" s="4">
        <f t="shared" si="82"/>
        <v>0</v>
      </c>
      <c r="G348" s="7">
        <v>0</v>
      </c>
      <c r="H348" s="7">
        <v>2.2000000000000002</v>
      </c>
      <c r="I348" s="7">
        <v>0.73</v>
      </c>
      <c r="J348" s="7">
        <v>25.03</v>
      </c>
      <c r="K348" s="4">
        <f t="shared" si="74"/>
        <v>0</v>
      </c>
      <c r="L348" s="7">
        <v>125.31</v>
      </c>
      <c r="M348" s="7">
        <v>21.15</v>
      </c>
      <c r="N348" s="7">
        <v>0.97</v>
      </c>
      <c r="O348" s="7">
        <v>1.6</v>
      </c>
      <c r="P348" s="6">
        <v>3</v>
      </c>
      <c r="Q348" s="7">
        <v>5.24</v>
      </c>
      <c r="R348" s="7">
        <v>1.85</v>
      </c>
      <c r="S348" s="7">
        <v>0.39</v>
      </c>
      <c r="T348" s="7">
        <v>2</v>
      </c>
      <c r="U348" s="7">
        <v>0.06</v>
      </c>
      <c r="V348" s="7">
        <v>72.06</v>
      </c>
      <c r="X348" s="23">
        <f t="shared" si="75"/>
        <v>303</v>
      </c>
      <c r="Y348" s="23">
        <f t="shared" si="76"/>
        <v>341</v>
      </c>
      <c r="Z348" s="23">
        <f t="shared" si="77"/>
        <v>281</v>
      </c>
      <c r="AA348" s="23">
        <f t="shared" si="78"/>
        <v>157</v>
      </c>
      <c r="AB348" s="23">
        <f t="shared" si="79"/>
        <v>349</v>
      </c>
      <c r="AC348" s="24">
        <f t="shared" si="80"/>
        <v>286.2</v>
      </c>
      <c r="AD348" s="23">
        <f t="shared" si="81"/>
        <v>339</v>
      </c>
    </row>
    <row r="349" spans="1:30" x14ac:dyDescent="0.25">
      <c r="A349" t="s">
        <v>234</v>
      </c>
      <c r="B349">
        <v>4847</v>
      </c>
      <c r="C349" s="1">
        <v>1306</v>
      </c>
      <c r="D349" s="7">
        <v>10.7</v>
      </c>
      <c r="E349" s="7">
        <v>3.05</v>
      </c>
      <c r="F349" s="4">
        <f t="shared" si="82"/>
        <v>1.9341611543073772E-2</v>
      </c>
      <c r="G349" s="7">
        <v>0.05</v>
      </c>
      <c r="H349" s="7">
        <v>9.44</v>
      </c>
      <c r="I349" s="7">
        <v>1.06</v>
      </c>
      <c r="J349" s="7">
        <v>9.9</v>
      </c>
      <c r="K349" s="4">
        <f t="shared" si="74"/>
        <v>0.63415119813356635</v>
      </c>
      <c r="L349" s="7">
        <v>258.51</v>
      </c>
      <c r="M349" s="7">
        <v>32.299999999999997</v>
      </c>
      <c r="N349" s="7">
        <v>1.55</v>
      </c>
      <c r="O349" s="7">
        <v>-0.13</v>
      </c>
      <c r="P349" s="6">
        <v>3</v>
      </c>
      <c r="Q349" s="7">
        <v>6.04</v>
      </c>
      <c r="R349" s="7">
        <v>1.92</v>
      </c>
      <c r="S349" s="7">
        <v>0.12</v>
      </c>
      <c r="T349" s="7">
        <v>3</v>
      </c>
      <c r="U349" s="7">
        <v>0</v>
      </c>
      <c r="V349" s="7">
        <v>95.52</v>
      </c>
      <c r="X349" s="23">
        <f t="shared" si="75"/>
        <v>315</v>
      </c>
      <c r="Y349" s="23">
        <f t="shared" si="76"/>
        <v>213</v>
      </c>
      <c r="Z349" s="23">
        <f t="shared" si="77"/>
        <v>264</v>
      </c>
      <c r="AA349" s="23">
        <f t="shared" si="78"/>
        <v>325</v>
      </c>
      <c r="AB349" s="23">
        <f t="shared" si="79"/>
        <v>317</v>
      </c>
      <c r="AC349" s="24">
        <f t="shared" si="80"/>
        <v>286.8</v>
      </c>
      <c r="AD349" s="23">
        <f t="shared" si="81"/>
        <v>340</v>
      </c>
    </row>
    <row r="350" spans="1:30" x14ac:dyDescent="0.25">
      <c r="A350" t="s">
        <v>52</v>
      </c>
      <c r="B350">
        <v>61265</v>
      </c>
      <c r="C350">
        <v>159</v>
      </c>
      <c r="D350" s="7">
        <v>1.03</v>
      </c>
      <c r="E350" s="7">
        <v>0.38</v>
      </c>
      <c r="F350" s="4">
        <v>0</v>
      </c>
      <c r="G350" s="7">
        <v>0</v>
      </c>
      <c r="H350" s="7">
        <v>0.81</v>
      </c>
      <c r="I350" s="7">
        <v>0.21</v>
      </c>
      <c r="J350" s="7">
        <v>20.74</v>
      </c>
      <c r="K350" s="5">
        <f t="shared" si="74"/>
        <v>0</v>
      </c>
      <c r="L350" s="7">
        <v>0</v>
      </c>
      <c r="M350" s="7">
        <v>46.92</v>
      </c>
      <c r="N350" s="7">
        <v>0</v>
      </c>
      <c r="O350" s="7">
        <v>-0.03</v>
      </c>
      <c r="P350" s="6">
        <v>5</v>
      </c>
      <c r="Q350" s="7">
        <v>5.82</v>
      </c>
      <c r="R350" s="7">
        <v>1.83</v>
      </c>
      <c r="S350" s="7">
        <v>0.49</v>
      </c>
      <c r="T350" s="7">
        <v>2.88</v>
      </c>
      <c r="U350" s="7">
        <v>-0.03</v>
      </c>
      <c r="V350" s="7">
        <v>89.64</v>
      </c>
      <c r="X350" s="23">
        <f t="shared" si="75"/>
        <v>317</v>
      </c>
      <c r="Y350" s="23">
        <f t="shared" si="76"/>
        <v>242</v>
      </c>
      <c r="Z350" s="23">
        <f t="shared" si="77"/>
        <v>287</v>
      </c>
      <c r="AA350" s="23">
        <f t="shared" si="78"/>
        <v>315</v>
      </c>
      <c r="AB350" s="23">
        <f t="shared" si="79"/>
        <v>276</v>
      </c>
      <c r="AC350" s="24">
        <f t="shared" si="80"/>
        <v>287.39999999999998</v>
      </c>
      <c r="AD350" s="23">
        <f t="shared" si="81"/>
        <v>341</v>
      </c>
    </row>
    <row r="351" spans="1:30" x14ac:dyDescent="0.25">
      <c r="A351" t="s">
        <v>259</v>
      </c>
      <c r="B351">
        <v>67683</v>
      </c>
      <c r="C351" s="1">
        <v>1950</v>
      </c>
      <c r="D351" s="7">
        <v>39</v>
      </c>
      <c r="E351" s="7">
        <v>10.19</v>
      </c>
      <c r="F351" s="4">
        <f>G351/(L351/100)</f>
        <v>3.5979851283281364E-2</v>
      </c>
      <c r="G351" s="7">
        <v>0.03</v>
      </c>
      <c r="H351" s="7">
        <v>33.43</v>
      </c>
      <c r="I351" s="7">
        <v>5.56</v>
      </c>
      <c r="J351" s="7">
        <v>14.26</v>
      </c>
      <c r="K351" s="4">
        <f t="shared" si="74"/>
        <v>0.35308980650914001</v>
      </c>
      <c r="L351" s="7">
        <v>83.38</v>
      </c>
      <c r="M351" s="7">
        <v>30.48</v>
      </c>
      <c r="N351" s="7">
        <v>0.28000000000000003</v>
      </c>
      <c r="O351" s="7">
        <v>0.32</v>
      </c>
      <c r="P351" s="6">
        <f>K351/O351</f>
        <v>1.1034056453410626</v>
      </c>
      <c r="Q351" s="7">
        <v>4.74</v>
      </c>
      <c r="R351" s="7">
        <v>1.91</v>
      </c>
      <c r="S351" s="7">
        <v>0.56999999999999995</v>
      </c>
      <c r="T351" s="7">
        <v>2.08</v>
      </c>
      <c r="U351" s="7">
        <v>0.03</v>
      </c>
      <c r="V351" s="7">
        <v>77.84</v>
      </c>
      <c r="X351" s="23">
        <f t="shared" si="75"/>
        <v>307</v>
      </c>
      <c r="Y351" s="23">
        <f t="shared" si="76"/>
        <v>336</v>
      </c>
      <c r="Z351" s="23">
        <f t="shared" si="77"/>
        <v>269</v>
      </c>
      <c r="AA351" s="23">
        <f t="shared" si="78"/>
        <v>227</v>
      </c>
      <c r="AB351" s="23">
        <f t="shared" si="79"/>
        <v>324</v>
      </c>
      <c r="AC351" s="24">
        <f t="shared" si="80"/>
        <v>292.60000000000002</v>
      </c>
      <c r="AD351" s="23">
        <f t="shared" si="81"/>
        <v>342</v>
      </c>
    </row>
    <row r="352" spans="1:30" x14ac:dyDescent="0.25">
      <c r="A352" t="s">
        <v>31</v>
      </c>
      <c r="B352">
        <v>60268</v>
      </c>
      <c r="C352" s="1">
        <v>1098</v>
      </c>
      <c r="D352" s="7">
        <v>6.56</v>
      </c>
      <c r="E352" s="7">
        <v>1.33</v>
      </c>
      <c r="F352" s="4">
        <f>G352/(L352/100)</f>
        <v>1.3376733401703304E-2</v>
      </c>
      <c r="G352" s="7">
        <v>0.09</v>
      </c>
      <c r="H352" s="7">
        <v>5.23</v>
      </c>
      <c r="I352" s="7">
        <v>1.31</v>
      </c>
      <c r="J352" s="7">
        <v>19.96</v>
      </c>
      <c r="K352" s="5">
        <f t="shared" si="74"/>
        <v>1.0057694286994965</v>
      </c>
      <c r="L352" s="7">
        <v>672.81</v>
      </c>
      <c r="M352" s="7">
        <v>25.42</v>
      </c>
      <c r="N352" s="7">
        <v>6.8</v>
      </c>
      <c r="O352" s="7">
        <v>-0.52</v>
      </c>
      <c r="P352" s="6">
        <v>2</v>
      </c>
      <c r="Q352" s="7">
        <v>6.11</v>
      </c>
      <c r="R352" s="7">
        <v>2.0299999999999998</v>
      </c>
      <c r="S352" s="7">
        <v>7.0000000000000007E-2</v>
      </c>
      <c r="T352" s="7">
        <v>2.78</v>
      </c>
      <c r="U352" s="7">
        <v>0.09</v>
      </c>
      <c r="V352" s="7">
        <v>132.57</v>
      </c>
      <c r="X352" s="23">
        <f t="shared" si="75"/>
        <v>295</v>
      </c>
      <c r="Y352" s="23">
        <f t="shared" si="76"/>
        <v>258</v>
      </c>
      <c r="Z352" s="23">
        <f t="shared" si="77"/>
        <v>223</v>
      </c>
      <c r="AA352" s="23">
        <f t="shared" si="78"/>
        <v>349</v>
      </c>
      <c r="AB352" s="23">
        <f t="shared" si="79"/>
        <v>341</v>
      </c>
      <c r="AC352" s="24">
        <f t="shared" si="80"/>
        <v>293.2</v>
      </c>
      <c r="AD352" s="23">
        <f t="shared" si="81"/>
        <v>343</v>
      </c>
    </row>
    <row r="353" spans="1:30" x14ac:dyDescent="0.25">
      <c r="A353" t="s">
        <v>107</v>
      </c>
      <c r="B353">
        <v>13814</v>
      </c>
      <c r="C353" s="1">
        <v>2323</v>
      </c>
      <c r="D353" s="7">
        <v>23.12</v>
      </c>
      <c r="E353" s="7">
        <v>9.74</v>
      </c>
      <c r="F353" s="4">
        <v>0</v>
      </c>
      <c r="G353" s="7">
        <v>0</v>
      </c>
      <c r="H353" s="7">
        <v>21.27</v>
      </c>
      <c r="I353" s="7">
        <v>2.02</v>
      </c>
      <c r="J353" s="7">
        <v>8.73</v>
      </c>
      <c r="K353" s="4">
        <f t="shared" si="74"/>
        <v>0</v>
      </c>
      <c r="L353" s="7">
        <v>0</v>
      </c>
      <c r="M353" s="7">
        <v>45.79</v>
      </c>
      <c r="N353" s="7">
        <v>0</v>
      </c>
      <c r="O353" s="7">
        <v>-0.08</v>
      </c>
      <c r="P353" s="6">
        <v>5</v>
      </c>
      <c r="Q353" s="7">
        <v>3.75</v>
      </c>
      <c r="R353" s="7">
        <v>1.76</v>
      </c>
      <c r="S353" s="7">
        <v>0.11</v>
      </c>
      <c r="T353" s="7">
        <v>2.48</v>
      </c>
      <c r="U353" s="7">
        <v>0.16</v>
      </c>
      <c r="V353" s="7">
        <v>91.94</v>
      </c>
      <c r="X353" s="23">
        <f t="shared" si="75"/>
        <v>281</v>
      </c>
      <c r="Y353" s="23">
        <f t="shared" si="76"/>
        <v>300</v>
      </c>
      <c r="Z353" s="23">
        <f t="shared" si="77"/>
        <v>297</v>
      </c>
      <c r="AA353" s="23">
        <f t="shared" si="78"/>
        <v>321</v>
      </c>
      <c r="AB353" s="23">
        <f t="shared" si="79"/>
        <v>280</v>
      </c>
      <c r="AC353" s="24">
        <f t="shared" si="80"/>
        <v>295.8</v>
      </c>
      <c r="AD353" s="23">
        <f t="shared" si="81"/>
        <v>344</v>
      </c>
    </row>
    <row r="354" spans="1:30" x14ac:dyDescent="0.25">
      <c r="A354" t="s">
        <v>83</v>
      </c>
      <c r="B354">
        <v>6341</v>
      </c>
      <c r="C354" s="1">
        <v>1824</v>
      </c>
      <c r="D354" s="7">
        <v>12.69</v>
      </c>
      <c r="E354" s="7">
        <v>2.72</v>
      </c>
      <c r="F354" s="4">
        <f>G354/(L354/100)</f>
        <v>2.0914376542435272E-2</v>
      </c>
      <c r="G354" s="7">
        <v>0.05</v>
      </c>
      <c r="H354" s="7">
        <v>9.31</v>
      </c>
      <c r="I354" s="7">
        <v>3.37</v>
      </c>
      <c r="J354" s="7">
        <v>26.55</v>
      </c>
      <c r="K354" s="5">
        <f t="shared" si="74"/>
        <v>0.76891090229541437</v>
      </c>
      <c r="L354" s="7">
        <v>239.07</v>
      </c>
      <c r="M354" s="7">
        <v>29.24</v>
      </c>
      <c r="N354" s="7">
        <v>1.84</v>
      </c>
      <c r="O354" s="7">
        <v>1.05</v>
      </c>
      <c r="P354" s="6">
        <f>K354/O354</f>
        <v>0.7322960974242041</v>
      </c>
      <c r="Q354" s="7">
        <v>7.49</v>
      </c>
      <c r="R354" s="7">
        <v>1.85</v>
      </c>
      <c r="S354" s="7">
        <v>0.21</v>
      </c>
      <c r="T354" s="7">
        <v>2.99</v>
      </c>
      <c r="U354" s="7">
        <v>-0.31</v>
      </c>
      <c r="V354" s="7">
        <v>98.31</v>
      </c>
      <c r="X354" s="23">
        <f t="shared" si="75"/>
        <v>329</v>
      </c>
      <c r="Y354" s="23">
        <f t="shared" si="76"/>
        <v>215</v>
      </c>
      <c r="Z354" s="23">
        <f t="shared" si="77"/>
        <v>281</v>
      </c>
      <c r="AA354" s="23">
        <f t="shared" si="78"/>
        <v>332</v>
      </c>
      <c r="AB354" s="23">
        <f t="shared" si="79"/>
        <v>329</v>
      </c>
      <c r="AC354" s="24">
        <f t="shared" si="80"/>
        <v>297.2</v>
      </c>
      <c r="AD354" s="23">
        <f t="shared" si="81"/>
        <v>345</v>
      </c>
    </row>
    <row r="355" spans="1:30" x14ac:dyDescent="0.25">
      <c r="A355" t="s">
        <v>15</v>
      </c>
      <c r="B355">
        <v>6418</v>
      </c>
      <c r="C355" s="1">
        <v>1652</v>
      </c>
      <c r="D355" s="7">
        <v>8.68</v>
      </c>
      <c r="E355" s="7">
        <v>2.31</v>
      </c>
      <c r="F355" s="4">
        <f>G355/(L355/100)</f>
        <v>2.3801023444008092E-2</v>
      </c>
      <c r="G355" s="7">
        <v>0.02</v>
      </c>
      <c r="H355" s="7">
        <v>7.35</v>
      </c>
      <c r="I355" s="7">
        <v>1.32</v>
      </c>
      <c r="J355" s="7">
        <v>15.23</v>
      </c>
      <c r="K355" s="5">
        <f t="shared" si="74"/>
        <v>1.0303473352384456</v>
      </c>
      <c r="L355" s="7">
        <v>84.03</v>
      </c>
      <c r="M355" s="7">
        <v>31.48</v>
      </c>
      <c r="N355" s="7">
        <v>0.89</v>
      </c>
      <c r="O355" s="7">
        <v>0</v>
      </c>
      <c r="P355" s="6">
        <v>5</v>
      </c>
      <c r="Q355" s="7">
        <v>7.62</v>
      </c>
      <c r="R355" s="7">
        <v>1.68</v>
      </c>
      <c r="S355" s="7">
        <v>0.08</v>
      </c>
      <c r="T355" s="7">
        <v>3.08</v>
      </c>
      <c r="U355" s="7">
        <v>-0.09</v>
      </c>
      <c r="V355" s="7">
        <v>100.59</v>
      </c>
      <c r="X355" s="23">
        <f t="shared" si="75"/>
        <v>320</v>
      </c>
      <c r="Y355" s="23">
        <f t="shared" si="76"/>
        <v>200</v>
      </c>
      <c r="Z355" s="23">
        <f t="shared" si="77"/>
        <v>306</v>
      </c>
      <c r="AA355" s="23">
        <f t="shared" si="78"/>
        <v>341</v>
      </c>
      <c r="AB355" s="23">
        <f t="shared" si="79"/>
        <v>321</v>
      </c>
      <c r="AC355" s="24">
        <f t="shared" si="80"/>
        <v>297.60000000000002</v>
      </c>
      <c r="AD355" s="23">
        <f t="shared" si="81"/>
        <v>346</v>
      </c>
    </row>
    <row r="356" spans="1:30" x14ac:dyDescent="0.25">
      <c r="A356" t="s">
        <v>179</v>
      </c>
      <c r="B356">
        <v>15296</v>
      </c>
      <c r="C356">
        <v>411</v>
      </c>
      <c r="D356" s="7">
        <v>1.5</v>
      </c>
      <c r="E356" s="7">
        <v>0.59</v>
      </c>
      <c r="F356" s="4">
        <v>0</v>
      </c>
      <c r="G356" s="7">
        <v>0</v>
      </c>
      <c r="H356" s="7">
        <v>1.2</v>
      </c>
      <c r="I356" s="7">
        <v>0.21</v>
      </c>
      <c r="J356" s="7">
        <v>13.84</v>
      </c>
      <c r="K356" s="4">
        <f t="shared" si="74"/>
        <v>0</v>
      </c>
      <c r="L356" s="7">
        <v>0</v>
      </c>
      <c r="M356" s="7">
        <v>48.92</v>
      </c>
      <c r="N356" s="7">
        <v>0</v>
      </c>
      <c r="O356" s="7">
        <v>0</v>
      </c>
      <c r="P356" s="6">
        <v>2</v>
      </c>
      <c r="Q356" s="7">
        <v>5.25</v>
      </c>
      <c r="R356" s="7">
        <v>1.5</v>
      </c>
      <c r="S356" s="7">
        <v>0.17</v>
      </c>
      <c r="T356" s="7">
        <v>2.75</v>
      </c>
      <c r="U356" s="7">
        <v>-0.12</v>
      </c>
      <c r="V356" s="7">
        <v>99.59</v>
      </c>
      <c r="X356" s="23">
        <f t="shared" si="75"/>
        <v>322</v>
      </c>
      <c r="Y356" s="23">
        <f t="shared" si="76"/>
        <v>265</v>
      </c>
      <c r="Z356" s="23">
        <f t="shared" si="77"/>
        <v>325</v>
      </c>
      <c r="AA356" s="23">
        <f t="shared" si="78"/>
        <v>335</v>
      </c>
      <c r="AB356" s="23">
        <f t="shared" si="79"/>
        <v>265</v>
      </c>
      <c r="AC356" s="24">
        <f t="shared" si="80"/>
        <v>302.39999999999998</v>
      </c>
      <c r="AD356" s="23">
        <f t="shared" si="81"/>
        <v>347</v>
      </c>
    </row>
    <row r="357" spans="1:30" x14ac:dyDescent="0.25">
      <c r="A357" t="s">
        <v>29</v>
      </c>
      <c r="B357">
        <v>60049</v>
      </c>
      <c r="C357">
        <v>437</v>
      </c>
      <c r="D357" s="7">
        <v>1.07</v>
      </c>
      <c r="E357" s="7">
        <v>0.53</v>
      </c>
      <c r="F357" s="4">
        <f>G357/(L357/100)</f>
        <v>5.3800078906782395E-3</v>
      </c>
      <c r="G357" s="7">
        <v>0.03</v>
      </c>
      <c r="H357" s="7">
        <v>0.88</v>
      </c>
      <c r="I357" s="7">
        <v>0.19</v>
      </c>
      <c r="J357" s="7">
        <v>17.899999999999999</v>
      </c>
      <c r="K357" s="5">
        <f t="shared" si="74"/>
        <v>1.0150958284298566</v>
      </c>
      <c r="L357" s="7">
        <v>557.62</v>
      </c>
      <c r="M357" s="7">
        <v>60.54</v>
      </c>
      <c r="N357" s="7">
        <v>5.17</v>
      </c>
      <c r="O357" s="7">
        <v>3.36</v>
      </c>
      <c r="P357" s="6">
        <f>K357/O357</f>
        <v>0.30211185369936211</v>
      </c>
      <c r="Q357" s="7">
        <v>4.33</v>
      </c>
      <c r="R357" s="7">
        <v>1.64</v>
      </c>
      <c r="S357" s="7">
        <v>0.25</v>
      </c>
      <c r="T357" s="7">
        <v>2.73</v>
      </c>
      <c r="U357" s="7">
        <v>-4.6399999999999997</v>
      </c>
      <c r="V357" s="7">
        <v>183.24</v>
      </c>
      <c r="X357" s="23">
        <f t="shared" si="75"/>
        <v>355</v>
      </c>
      <c r="Y357" s="23">
        <f t="shared" si="76"/>
        <v>266</v>
      </c>
      <c r="Z357" s="23">
        <f t="shared" si="77"/>
        <v>312</v>
      </c>
      <c r="AA357" s="23">
        <f t="shared" si="78"/>
        <v>353</v>
      </c>
      <c r="AB357" s="23">
        <f t="shared" si="79"/>
        <v>230</v>
      </c>
      <c r="AC357" s="24">
        <f t="shared" si="80"/>
        <v>303.2</v>
      </c>
      <c r="AD357" s="23">
        <f t="shared" si="81"/>
        <v>348</v>
      </c>
    </row>
    <row r="358" spans="1:30" x14ac:dyDescent="0.25">
      <c r="A358" t="s">
        <v>38</v>
      </c>
      <c r="B358">
        <v>21614</v>
      </c>
      <c r="C358">
        <v>268</v>
      </c>
      <c r="D358" s="7">
        <v>0.27</v>
      </c>
      <c r="E358" s="7">
        <v>7.0000000000000007E-2</v>
      </c>
      <c r="F358" s="4">
        <f>G358/(L358/100)</f>
        <v>0</v>
      </c>
      <c r="G358" s="7">
        <v>0</v>
      </c>
      <c r="H358" s="7">
        <v>0.25</v>
      </c>
      <c r="I358" s="7">
        <v>0.02</v>
      </c>
      <c r="J358" s="7">
        <v>6.76</v>
      </c>
      <c r="K358" s="5">
        <f t="shared" si="74"/>
        <v>0</v>
      </c>
      <c r="L358" s="7">
        <v>31.37</v>
      </c>
      <c r="M358" s="7">
        <v>26.49</v>
      </c>
      <c r="N358" s="7">
        <v>1.04</v>
      </c>
      <c r="O358" s="7">
        <v>-0.24</v>
      </c>
      <c r="P358" s="6">
        <v>2</v>
      </c>
      <c r="Q358" s="7">
        <v>7.87</v>
      </c>
      <c r="R358" s="7">
        <v>1.2</v>
      </c>
      <c r="S358" s="7">
        <v>0</v>
      </c>
      <c r="T358" s="7">
        <v>2.96</v>
      </c>
      <c r="U358" s="7">
        <v>0.13</v>
      </c>
      <c r="V358" s="7">
        <v>96.88</v>
      </c>
      <c r="X358" s="23">
        <f t="shared" si="75"/>
        <v>288</v>
      </c>
      <c r="Y358" s="23">
        <f t="shared" si="76"/>
        <v>225</v>
      </c>
      <c r="Z358" s="23">
        <f t="shared" si="77"/>
        <v>336</v>
      </c>
      <c r="AA358" s="23">
        <f t="shared" si="78"/>
        <v>329</v>
      </c>
      <c r="AB358" s="23">
        <f t="shared" si="79"/>
        <v>338</v>
      </c>
      <c r="AC358" s="24">
        <f t="shared" si="80"/>
        <v>303.2</v>
      </c>
      <c r="AD358" s="23">
        <f t="shared" si="81"/>
        <v>348</v>
      </c>
    </row>
    <row r="359" spans="1:30" x14ac:dyDescent="0.25">
      <c r="A359" t="s">
        <v>128</v>
      </c>
      <c r="B359">
        <v>3056</v>
      </c>
      <c r="C359" s="1">
        <v>1478</v>
      </c>
      <c r="D359" s="7">
        <v>10.01</v>
      </c>
      <c r="E359" s="7">
        <v>2.04</v>
      </c>
      <c r="F359" s="4">
        <v>0</v>
      </c>
      <c r="G359" s="7">
        <v>0</v>
      </c>
      <c r="H359" s="7">
        <v>8.0299999999999994</v>
      </c>
      <c r="I359" s="7">
        <v>1.97</v>
      </c>
      <c r="J359" s="7">
        <v>19.649999999999999</v>
      </c>
      <c r="K359" s="4">
        <f t="shared" si="74"/>
        <v>0</v>
      </c>
      <c r="L359" s="7">
        <v>0</v>
      </c>
      <c r="M359" s="7">
        <v>25.37</v>
      </c>
      <c r="N359" s="7">
        <v>0</v>
      </c>
      <c r="O359" s="7">
        <v>1.39</v>
      </c>
      <c r="P359" s="6">
        <v>5</v>
      </c>
      <c r="Q359" s="7">
        <v>7.48</v>
      </c>
      <c r="R359" s="7">
        <v>1.56</v>
      </c>
      <c r="S359" s="7">
        <v>0.1</v>
      </c>
      <c r="T359" s="7">
        <v>2.71</v>
      </c>
      <c r="U359" s="7">
        <v>-7.0000000000000007E-2</v>
      </c>
      <c r="V359" s="7">
        <v>81.77</v>
      </c>
      <c r="X359" s="23">
        <f t="shared" si="75"/>
        <v>319</v>
      </c>
      <c r="Y359" s="23">
        <f t="shared" si="76"/>
        <v>274</v>
      </c>
      <c r="Z359" s="23">
        <f t="shared" si="77"/>
        <v>323</v>
      </c>
      <c r="AA359" s="23">
        <f t="shared" si="78"/>
        <v>259</v>
      </c>
      <c r="AB359" s="23">
        <f t="shared" si="79"/>
        <v>342</v>
      </c>
      <c r="AC359" s="24">
        <f t="shared" si="80"/>
        <v>303.39999999999998</v>
      </c>
      <c r="AD359" s="23">
        <f t="shared" si="81"/>
        <v>350</v>
      </c>
    </row>
    <row r="360" spans="1:30" x14ac:dyDescent="0.25">
      <c r="A360" t="s">
        <v>135</v>
      </c>
      <c r="B360">
        <v>67758</v>
      </c>
      <c r="C360" s="1">
        <v>1930</v>
      </c>
      <c r="D360" s="7">
        <v>20.61</v>
      </c>
      <c r="E360" s="7">
        <v>6.98</v>
      </c>
      <c r="F360" s="4">
        <f>G360/(L360/100)</f>
        <v>0.18782870022539447</v>
      </c>
      <c r="G360" s="7">
        <v>0.05</v>
      </c>
      <c r="H360" s="7">
        <v>17.91</v>
      </c>
      <c r="I360" s="7">
        <v>2.66</v>
      </c>
      <c r="J360" s="7">
        <v>12.88</v>
      </c>
      <c r="K360" s="4">
        <f t="shared" si="74"/>
        <v>2.6909555906216971</v>
      </c>
      <c r="L360" s="7">
        <v>26.62</v>
      </c>
      <c r="M360" s="7">
        <v>38.96</v>
      </c>
      <c r="N360" s="7">
        <v>0.65</v>
      </c>
      <c r="O360" s="7">
        <v>0.48</v>
      </c>
      <c r="P360" s="6">
        <f>K360/O360</f>
        <v>5.606157480461869</v>
      </c>
      <c r="Q360" s="7">
        <v>5.1100000000000003</v>
      </c>
      <c r="R360" s="7">
        <v>1.61</v>
      </c>
      <c r="S360" s="7">
        <v>0.52</v>
      </c>
      <c r="T360" s="7">
        <v>2.36</v>
      </c>
      <c r="U360" s="7">
        <v>-0.23</v>
      </c>
      <c r="V360" s="7">
        <v>89.16</v>
      </c>
      <c r="X360" s="23">
        <f t="shared" si="75"/>
        <v>327</v>
      </c>
      <c r="Y360" s="23">
        <f t="shared" si="76"/>
        <v>312</v>
      </c>
      <c r="Z360" s="23">
        <f t="shared" si="77"/>
        <v>314</v>
      </c>
      <c r="AA360" s="23">
        <f t="shared" si="78"/>
        <v>314</v>
      </c>
      <c r="AB360" s="23">
        <f t="shared" si="79"/>
        <v>304</v>
      </c>
      <c r="AC360" s="24">
        <f t="shared" si="80"/>
        <v>314.2</v>
      </c>
      <c r="AD360" s="23">
        <f t="shared" si="81"/>
        <v>351</v>
      </c>
    </row>
    <row r="361" spans="1:30" x14ac:dyDescent="0.25">
      <c r="A361" t="s">
        <v>114</v>
      </c>
      <c r="B361">
        <v>7891</v>
      </c>
      <c r="C361">
        <v>64</v>
      </c>
      <c r="D361" s="7">
        <v>0.41</v>
      </c>
      <c r="E361" s="7">
        <v>0.24</v>
      </c>
      <c r="F361" s="4">
        <f>G361/(L361/100)</f>
        <v>0</v>
      </c>
      <c r="G361" s="7">
        <v>0</v>
      </c>
      <c r="H361" s="7">
        <v>0.35</v>
      </c>
      <c r="I361" s="7">
        <v>7.0000000000000007E-2</v>
      </c>
      <c r="J361" s="7">
        <v>16.18</v>
      </c>
      <c r="K361" s="4">
        <f t="shared" si="74"/>
        <v>0</v>
      </c>
      <c r="L361" s="7">
        <v>25.74</v>
      </c>
      <c r="M361" s="7">
        <v>67</v>
      </c>
      <c r="N361" s="7">
        <v>1.05</v>
      </c>
      <c r="O361" s="7">
        <v>0</v>
      </c>
      <c r="P361" s="6">
        <v>5</v>
      </c>
      <c r="Q361" s="7">
        <v>3.83</v>
      </c>
      <c r="R361" s="7">
        <v>0</v>
      </c>
      <c r="S361" s="7">
        <v>0.23</v>
      </c>
      <c r="T361" s="7">
        <v>2.04</v>
      </c>
      <c r="U361" s="7">
        <v>-1.32</v>
      </c>
      <c r="V361" s="7">
        <v>150.31</v>
      </c>
      <c r="X361" s="23">
        <f t="shared" si="75"/>
        <v>348</v>
      </c>
      <c r="Y361" s="23">
        <f t="shared" si="76"/>
        <v>337</v>
      </c>
      <c r="Z361" s="23">
        <f t="shared" si="77"/>
        <v>353</v>
      </c>
      <c r="AA361" s="23">
        <f t="shared" si="78"/>
        <v>351</v>
      </c>
      <c r="AB361" s="23">
        <f t="shared" si="79"/>
        <v>201</v>
      </c>
      <c r="AC361" s="24">
        <f t="shared" si="80"/>
        <v>318</v>
      </c>
      <c r="AD361" s="23">
        <f t="shared" si="81"/>
        <v>352</v>
      </c>
    </row>
    <row r="362" spans="1:30" x14ac:dyDescent="0.25">
      <c r="A362" t="s">
        <v>195</v>
      </c>
      <c r="B362">
        <v>24511</v>
      </c>
      <c r="C362" s="1">
        <v>1155</v>
      </c>
      <c r="D362" s="7">
        <v>8.52</v>
      </c>
      <c r="E362" s="7">
        <v>3.14</v>
      </c>
      <c r="F362" s="4">
        <v>0</v>
      </c>
      <c r="G362" s="7">
        <v>0</v>
      </c>
      <c r="H362" s="7">
        <v>7.46</v>
      </c>
      <c r="I362" s="7">
        <v>1.05</v>
      </c>
      <c r="J362" s="7">
        <v>12.34</v>
      </c>
      <c r="K362" s="4">
        <f t="shared" si="74"/>
        <v>0</v>
      </c>
      <c r="L362" s="7">
        <v>0</v>
      </c>
      <c r="M362" s="7">
        <v>42.04</v>
      </c>
      <c r="N362" s="7">
        <v>0</v>
      </c>
      <c r="O362" s="7">
        <v>7.0000000000000007E-2</v>
      </c>
      <c r="P362" s="6">
        <v>4</v>
      </c>
      <c r="Q362" s="7">
        <v>5.2</v>
      </c>
      <c r="R362" s="7">
        <v>1.32</v>
      </c>
      <c r="S362" s="7">
        <v>0.19</v>
      </c>
      <c r="T362" s="7">
        <v>2.62</v>
      </c>
      <c r="U362" s="7">
        <v>-0.64</v>
      </c>
      <c r="V362" s="7">
        <v>110.82</v>
      </c>
      <c r="X362" s="23">
        <f t="shared" si="75"/>
        <v>342</v>
      </c>
      <c r="Y362" s="23">
        <f t="shared" si="76"/>
        <v>284</v>
      </c>
      <c r="Z362" s="23">
        <f t="shared" si="77"/>
        <v>332</v>
      </c>
      <c r="AA362" s="23">
        <f t="shared" si="78"/>
        <v>347</v>
      </c>
      <c r="AB362" s="23">
        <f t="shared" si="79"/>
        <v>290</v>
      </c>
      <c r="AC362" s="24">
        <f t="shared" si="80"/>
        <v>319</v>
      </c>
      <c r="AD362" s="23">
        <f t="shared" si="81"/>
        <v>353</v>
      </c>
    </row>
    <row r="363" spans="1:30" x14ac:dyDescent="0.25">
      <c r="A363" t="s">
        <v>213</v>
      </c>
      <c r="B363">
        <v>61412</v>
      </c>
      <c r="C363">
        <v>42</v>
      </c>
      <c r="D363" s="7">
        <v>0.13</v>
      </c>
      <c r="E363" s="7">
        <v>0.04</v>
      </c>
      <c r="F363" s="4">
        <v>0</v>
      </c>
      <c r="G363" s="7">
        <v>0</v>
      </c>
      <c r="H363" s="7">
        <v>0.12</v>
      </c>
      <c r="I363" s="7">
        <v>0.02</v>
      </c>
      <c r="J363" s="7">
        <v>12.29</v>
      </c>
      <c r="K363" s="4">
        <f t="shared" si="74"/>
        <v>0</v>
      </c>
      <c r="L363" s="7">
        <v>0</v>
      </c>
      <c r="M363" s="7">
        <v>33.47</v>
      </c>
      <c r="N363" s="7">
        <v>0</v>
      </c>
      <c r="O363" s="7">
        <v>0</v>
      </c>
      <c r="P363" s="6">
        <v>2</v>
      </c>
      <c r="Q363" s="7">
        <v>8.6300000000000008</v>
      </c>
      <c r="R363" s="7">
        <v>0.09</v>
      </c>
      <c r="S363" s="7">
        <v>0.23</v>
      </c>
      <c r="T363" s="7">
        <v>2.6</v>
      </c>
      <c r="U363" s="7">
        <v>-0.18</v>
      </c>
      <c r="V363" s="7">
        <v>99.28</v>
      </c>
      <c r="X363" s="23">
        <f t="shared" si="75"/>
        <v>324</v>
      </c>
      <c r="Y363" s="23">
        <f t="shared" si="76"/>
        <v>286</v>
      </c>
      <c r="Z363" s="23">
        <f t="shared" si="77"/>
        <v>351</v>
      </c>
      <c r="AA363" s="23">
        <f t="shared" si="78"/>
        <v>334</v>
      </c>
      <c r="AB363" s="23">
        <f t="shared" si="79"/>
        <v>315</v>
      </c>
      <c r="AC363" s="24">
        <f t="shared" si="80"/>
        <v>322</v>
      </c>
      <c r="AD363" s="23">
        <f t="shared" si="81"/>
        <v>354</v>
      </c>
    </row>
    <row r="364" spans="1:30" x14ac:dyDescent="0.25">
      <c r="A364" t="s">
        <v>58</v>
      </c>
      <c r="B364">
        <v>153</v>
      </c>
      <c r="C364">
        <v>94</v>
      </c>
      <c r="D364" s="7">
        <v>0.55000000000000004</v>
      </c>
      <c r="E364" s="7">
        <v>0.15</v>
      </c>
      <c r="F364" s="4">
        <f>G364/(L364/100)</f>
        <v>9.9186669311644524E-3</v>
      </c>
      <c r="G364" s="7">
        <v>0.01</v>
      </c>
      <c r="H364" s="7">
        <v>0.41</v>
      </c>
      <c r="I364" s="7">
        <v>0.13</v>
      </c>
      <c r="J364" s="7">
        <v>24.68</v>
      </c>
      <c r="K364" s="5">
        <f t="shared" si="74"/>
        <v>6.6124446207763015</v>
      </c>
      <c r="L364" s="7">
        <v>100.82</v>
      </c>
      <c r="M364" s="7">
        <v>36.07</v>
      </c>
      <c r="N364" s="7">
        <v>8.17</v>
      </c>
      <c r="O364" s="7">
        <v>0</v>
      </c>
      <c r="P364" s="6">
        <v>5</v>
      </c>
      <c r="Q364" s="7">
        <v>8.68</v>
      </c>
      <c r="R364" s="7">
        <v>0.49</v>
      </c>
      <c r="S364" s="7">
        <v>0.21</v>
      </c>
      <c r="T364" s="7">
        <v>2.12</v>
      </c>
      <c r="U364" s="7">
        <v>-2.35</v>
      </c>
      <c r="V364" s="7">
        <v>193</v>
      </c>
      <c r="X364" s="23">
        <f t="shared" si="75"/>
        <v>354</v>
      </c>
      <c r="Y364" s="23">
        <f t="shared" si="76"/>
        <v>334</v>
      </c>
      <c r="Z364" s="23">
        <f t="shared" si="77"/>
        <v>347</v>
      </c>
      <c r="AA364" s="23">
        <f t="shared" si="78"/>
        <v>354</v>
      </c>
      <c r="AB364" s="23">
        <f t="shared" si="79"/>
        <v>311</v>
      </c>
      <c r="AC364" s="24">
        <f t="shared" si="80"/>
        <v>340</v>
      </c>
      <c r="AD364" s="23">
        <f t="shared" si="81"/>
        <v>355</v>
      </c>
    </row>
  </sheetData>
  <sortState ref="A8:AD362">
    <sortCondition ref="AD8:AD36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MASS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2019-09-04T18:12:59Z</dcterms:created>
  <dcterms:modified xsi:type="dcterms:W3CDTF">2019-09-09T14:51:52Z</dcterms:modified>
</cp:coreProperties>
</file>