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ndyke\Downloads\"/>
    </mc:Choice>
  </mc:AlternateContent>
  <xr:revisionPtr revIDLastSave="0" documentId="13_ncr:1_{7234DC19-750B-45AD-8294-E8B7D6278C7C}" xr6:coauthVersionLast="44" xr6:coauthVersionMax="45" xr10:uidLastSave="{00000000-0000-0000-0000-000000000000}"/>
  <bookViews>
    <workbookView xWindow="-120" yWindow="-120" windowWidth="20730" windowHeight="11160" activeTab="6" xr2:uid="{00000000-000D-0000-FFFF-FFFF00000000}"/>
  </bookViews>
  <sheets>
    <sheet name="CT" sheetId="1" r:id="rId1"/>
    <sheet name="MA" sheetId="2" r:id="rId2"/>
    <sheet name="RI" sheetId="3" r:id="rId3"/>
    <sheet name="VT" sheetId="4" r:id="rId4"/>
    <sheet name="NH" sheetId="5" r:id="rId5"/>
    <sheet name="MAINE" sheetId="6" r:id="rId6"/>
    <sheet name="ALL N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60" i="7" l="1"/>
  <c r="Y60" i="7"/>
  <c r="X60" i="7"/>
  <c r="W60" i="7"/>
  <c r="AA60" i="7" s="1"/>
  <c r="Z51" i="7"/>
  <c r="Y51" i="7"/>
  <c r="X51" i="7"/>
  <c r="W51" i="7"/>
  <c r="AA51" i="7" s="1"/>
  <c r="Z32" i="7"/>
  <c r="Y32" i="7"/>
  <c r="X32" i="7"/>
  <c r="W32" i="7"/>
  <c r="AA32" i="7" s="1"/>
  <c r="Z21" i="7"/>
  <c r="Y21" i="7"/>
  <c r="X21" i="7"/>
  <c r="W21" i="7"/>
  <c r="AA21" i="7" s="1"/>
  <c r="Z251" i="7"/>
  <c r="Y251" i="7"/>
  <c r="X251" i="7"/>
  <c r="W251" i="7"/>
  <c r="AA251" i="7" s="1"/>
  <c r="Z49" i="7"/>
  <c r="Y49" i="7"/>
  <c r="X49" i="7"/>
  <c r="W49" i="7"/>
  <c r="AA49" i="7" s="1"/>
  <c r="Z52" i="7"/>
  <c r="Y52" i="7"/>
  <c r="X52" i="7"/>
  <c r="W52" i="7"/>
  <c r="AA52" i="7" s="1"/>
  <c r="Z20" i="7"/>
  <c r="Y20" i="7"/>
  <c r="X20" i="7"/>
  <c r="W20" i="7"/>
  <c r="AA20" i="7" s="1"/>
  <c r="Z103" i="7"/>
  <c r="Y103" i="7"/>
  <c r="X103" i="7"/>
  <c r="W103" i="7"/>
  <c r="AA103" i="7" s="1"/>
  <c r="Z87" i="7"/>
  <c r="Y87" i="7"/>
  <c r="X87" i="7"/>
  <c r="W87" i="7"/>
  <c r="AA87" i="7" s="1"/>
  <c r="Z171" i="7"/>
  <c r="Y171" i="7"/>
  <c r="X171" i="7"/>
  <c r="W171" i="7"/>
  <c r="AA171" i="7" s="1"/>
  <c r="Z27" i="7"/>
  <c r="Y27" i="7"/>
  <c r="X27" i="7"/>
  <c r="W27" i="7"/>
  <c r="AA27" i="7" s="1"/>
  <c r="Z145" i="7"/>
  <c r="Y145" i="7"/>
  <c r="X145" i="7"/>
  <c r="W145" i="7"/>
  <c r="AA145" i="7" s="1"/>
  <c r="Z35" i="7"/>
  <c r="Y35" i="7"/>
  <c r="X35" i="7"/>
  <c r="W35" i="7"/>
  <c r="AA35" i="7" s="1"/>
  <c r="Z157" i="7"/>
  <c r="Y157" i="7"/>
  <c r="X157" i="7"/>
  <c r="W157" i="7"/>
  <c r="AA157" i="7" s="1"/>
  <c r="Z34" i="7"/>
  <c r="Y34" i="7"/>
  <c r="X34" i="7"/>
  <c r="W34" i="7"/>
  <c r="AA34" i="7" s="1"/>
  <c r="Z82" i="7"/>
  <c r="Y82" i="7"/>
  <c r="X82" i="7"/>
  <c r="W82" i="7"/>
  <c r="AA82" i="7" s="1"/>
  <c r="Z208" i="7"/>
  <c r="Y208" i="7"/>
  <c r="X208" i="7"/>
  <c r="W208" i="7"/>
  <c r="AA208" i="7" s="1"/>
  <c r="Z153" i="7"/>
  <c r="Y153" i="7"/>
  <c r="X153" i="7"/>
  <c r="W153" i="7"/>
  <c r="AA153" i="7" s="1"/>
  <c r="Z178" i="7"/>
  <c r="Y178" i="7"/>
  <c r="X178" i="7"/>
  <c r="W178" i="7"/>
  <c r="AA178" i="7" s="1"/>
  <c r="Z227" i="7"/>
  <c r="Y227" i="7"/>
  <c r="X227" i="7"/>
  <c r="W227" i="7"/>
  <c r="AA227" i="7" s="1"/>
  <c r="Z64" i="7"/>
  <c r="Y64" i="7"/>
  <c r="X64" i="7"/>
  <c r="W64" i="7"/>
  <c r="AA64" i="7" s="1"/>
  <c r="Z207" i="7"/>
  <c r="Y207" i="7"/>
  <c r="X207" i="7"/>
  <c r="W207" i="7"/>
  <c r="AA207" i="7" s="1"/>
  <c r="Z182" i="7"/>
  <c r="Y182" i="7"/>
  <c r="X182" i="7"/>
  <c r="W182" i="7"/>
  <c r="AA182" i="7" s="1"/>
  <c r="Z233" i="7"/>
  <c r="Y233" i="7"/>
  <c r="X233" i="7"/>
  <c r="W233" i="7"/>
  <c r="AA233" i="7" s="1"/>
  <c r="Z261" i="7"/>
  <c r="Y261" i="7"/>
  <c r="X261" i="7"/>
  <c r="W261" i="7"/>
  <c r="AA261" i="7" s="1"/>
  <c r="Z68" i="7"/>
  <c r="Y68" i="7"/>
  <c r="X68" i="7"/>
  <c r="W68" i="7"/>
  <c r="AA68" i="7" s="1"/>
  <c r="Z31" i="7"/>
  <c r="Y31" i="7"/>
  <c r="X31" i="7"/>
  <c r="W31" i="7"/>
  <c r="AA31" i="7" s="1"/>
  <c r="Z148" i="7"/>
  <c r="Y148" i="7"/>
  <c r="X148" i="7"/>
  <c r="W148" i="7"/>
  <c r="AA148" i="7" s="1"/>
  <c r="Z18" i="7"/>
  <c r="Y18" i="7"/>
  <c r="X18" i="7"/>
  <c r="W18" i="7"/>
  <c r="AA18" i="7" s="1"/>
  <c r="Z41" i="7"/>
  <c r="Y41" i="7"/>
  <c r="X41" i="7"/>
  <c r="W41" i="7"/>
  <c r="AA41" i="7" s="1"/>
  <c r="Z176" i="7"/>
  <c r="Y176" i="7"/>
  <c r="X176" i="7"/>
  <c r="W176" i="7"/>
  <c r="AA176" i="7" s="1"/>
  <c r="Z104" i="7"/>
  <c r="Y104" i="7"/>
  <c r="X104" i="7"/>
  <c r="W104" i="7"/>
  <c r="AA104" i="7" s="1"/>
  <c r="Z329" i="7"/>
  <c r="Y329" i="7"/>
  <c r="X329" i="7"/>
  <c r="W329" i="7"/>
  <c r="AA329" i="7" s="1"/>
  <c r="Z28" i="7"/>
  <c r="Y28" i="7"/>
  <c r="X28" i="7"/>
  <c r="W28" i="7"/>
  <c r="AA28" i="7" s="1"/>
  <c r="Z59" i="7"/>
  <c r="Y59" i="7"/>
  <c r="X59" i="7"/>
  <c r="W59" i="7"/>
  <c r="AA59" i="7" s="1"/>
  <c r="Z202" i="7"/>
  <c r="Y202" i="7"/>
  <c r="X202" i="7"/>
  <c r="W202" i="7"/>
  <c r="AA202" i="7" s="1"/>
  <c r="Z213" i="7"/>
  <c r="Y213" i="7"/>
  <c r="X213" i="7"/>
  <c r="W213" i="7"/>
  <c r="AA213" i="7" s="1"/>
  <c r="Z237" i="7"/>
  <c r="Y237" i="7"/>
  <c r="X237" i="7"/>
  <c r="W237" i="7"/>
  <c r="AA237" i="7" s="1"/>
  <c r="Z17" i="7"/>
  <c r="Y17" i="7"/>
  <c r="X17" i="7"/>
  <c r="W17" i="7"/>
  <c r="AA17" i="7" s="1"/>
  <c r="Z75" i="7"/>
  <c r="Y75" i="7"/>
  <c r="X75" i="7"/>
  <c r="W75" i="7"/>
  <c r="AA75" i="7" s="1"/>
  <c r="Z147" i="7"/>
  <c r="Y147" i="7"/>
  <c r="X147" i="7"/>
  <c r="W147" i="7"/>
  <c r="AA147" i="7" s="1"/>
  <c r="Z99" i="7"/>
  <c r="Y99" i="7"/>
  <c r="X99" i="7"/>
  <c r="W99" i="7"/>
  <c r="AA99" i="7" s="1"/>
  <c r="Z209" i="7"/>
  <c r="Y209" i="7"/>
  <c r="X209" i="7"/>
  <c r="W209" i="7"/>
  <c r="AA209" i="7" s="1"/>
  <c r="Z158" i="7"/>
  <c r="Y158" i="7"/>
  <c r="X158" i="7"/>
  <c r="W158" i="7"/>
  <c r="AA158" i="7" s="1"/>
  <c r="Z97" i="7"/>
  <c r="Y97" i="7"/>
  <c r="X97" i="7"/>
  <c r="W97" i="7"/>
  <c r="AA97" i="7" s="1"/>
  <c r="Z288" i="7"/>
  <c r="Y288" i="7"/>
  <c r="X288" i="7"/>
  <c r="W288" i="7"/>
  <c r="AA288" i="7" s="1"/>
  <c r="Z179" i="7"/>
  <c r="Y179" i="7"/>
  <c r="X179" i="7"/>
  <c r="W179" i="7"/>
  <c r="AA179" i="7" s="1"/>
  <c r="Z50" i="7"/>
  <c r="Y50" i="7"/>
  <c r="X50" i="7"/>
  <c r="W50" i="7"/>
  <c r="AA50" i="7" s="1"/>
  <c r="Z15" i="7"/>
  <c r="Y15" i="7"/>
  <c r="X15" i="7"/>
  <c r="W15" i="7"/>
  <c r="AA15" i="7" s="1"/>
  <c r="Z53" i="7"/>
  <c r="Y53" i="7"/>
  <c r="X53" i="7"/>
  <c r="W53" i="7"/>
  <c r="AA53" i="7" s="1"/>
  <c r="Z332" i="7"/>
  <c r="Y332" i="7"/>
  <c r="X332" i="7"/>
  <c r="W332" i="7"/>
  <c r="AA332" i="7" s="1"/>
  <c r="Z65" i="7"/>
  <c r="Y65" i="7"/>
  <c r="X65" i="7"/>
  <c r="W65" i="7"/>
  <c r="AA65" i="7" s="1"/>
  <c r="Z129" i="7"/>
  <c r="Y129" i="7"/>
  <c r="X129" i="7"/>
  <c r="W129" i="7"/>
  <c r="AA129" i="7" s="1"/>
  <c r="Z96" i="7"/>
  <c r="Y96" i="7"/>
  <c r="X96" i="7"/>
  <c r="W96" i="7"/>
  <c r="AA96" i="7" s="1"/>
  <c r="Z105" i="7"/>
  <c r="Y105" i="7"/>
  <c r="X105" i="7"/>
  <c r="W105" i="7"/>
  <c r="AA105" i="7" s="1"/>
  <c r="Z42" i="7"/>
  <c r="Y42" i="7"/>
  <c r="X42" i="7"/>
  <c r="W42" i="7"/>
  <c r="AA42" i="7" s="1"/>
  <c r="Z73" i="7"/>
  <c r="Y73" i="7"/>
  <c r="X73" i="7"/>
  <c r="W73" i="7"/>
  <c r="AA73" i="7" s="1"/>
  <c r="Z279" i="7"/>
  <c r="Y279" i="7"/>
  <c r="X279" i="7"/>
  <c r="W279" i="7"/>
  <c r="Z88" i="7"/>
  <c r="Y88" i="7"/>
  <c r="X88" i="7"/>
  <c r="W88" i="7"/>
  <c r="AA88" i="7" s="1"/>
  <c r="Z221" i="7"/>
  <c r="Y221" i="7"/>
  <c r="X221" i="7"/>
  <c r="W221" i="7"/>
  <c r="Z240" i="7"/>
  <c r="Y240" i="7"/>
  <c r="X240" i="7"/>
  <c r="W240" i="7"/>
  <c r="AA240" i="7" s="1"/>
  <c r="Z196" i="7"/>
  <c r="Y196" i="7"/>
  <c r="X196" i="7"/>
  <c r="W196" i="7"/>
  <c r="AA196" i="7" s="1"/>
  <c r="Z164" i="7"/>
  <c r="Y164" i="7"/>
  <c r="X164" i="7"/>
  <c r="W164" i="7"/>
  <c r="AA164" i="7" s="1"/>
  <c r="Z151" i="7"/>
  <c r="Y151" i="7"/>
  <c r="X151" i="7"/>
  <c r="W151" i="7"/>
  <c r="AA151" i="7" s="1"/>
  <c r="Z110" i="7"/>
  <c r="Y110" i="7"/>
  <c r="X110" i="7"/>
  <c r="W110" i="7"/>
  <c r="AA110" i="7" s="1"/>
  <c r="Z29" i="7"/>
  <c r="Y29" i="7"/>
  <c r="X29" i="7"/>
  <c r="W29" i="7"/>
  <c r="Z301" i="7"/>
  <c r="Y301" i="7"/>
  <c r="X301" i="7"/>
  <c r="W301" i="7"/>
  <c r="AA301" i="7" s="1"/>
  <c r="Z320" i="7"/>
  <c r="Y320" i="7"/>
  <c r="X320" i="7"/>
  <c r="W320" i="7"/>
  <c r="Z136" i="7"/>
  <c r="Y136" i="7"/>
  <c r="X136" i="7"/>
  <c r="W136" i="7"/>
  <c r="AA136" i="7" s="1"/>
  <c r="Z294" i="7"/>
  <c r="Y294" i="7"/>
  <c r="X294" i="7"/>
  <c r="W294" i="7"/>
  <c r="AA294" i="7" s="1"/>
  <c r="Z86" i="7"/>
  <c r="Y86" i="7"/>
  <c r="X86" i="7"/>
  <c r="W86" i="7"/>
  <c r="AA86" i="7" s="1"/>
  <c r="Z46" i="7"/>
  <c r="Y46" i="7"/>
  <c r="X46" i="7"/>
  <c r="W46" i="7"/>
  <c r="AA46" i="7" s="1"/>
  <c r="Z245" i="7"/>
  <c r="Y245" i="7"/>
  <c r="X245" i="7"/>
  <c r="W245" i="7"/>
  <c r="AA245" i="7" s="1"/>
  <c r="Z33" i="7"/>
  <c r="Y33" i="7"/>
  <c r="X33" i="7"/>
  <c r="W33" i="7"/>
  <c r="Z83" i="7"/>
  <c r="Y83" i="7"/>
  <c r="X83" i="7"/>
  <c r="W83" i="7"/>
  <c r="AA83" i="7" s="1"/>
  <c r="Z91" i="7"/>
  <c r="Y91" i="7"/>
  <c r="X91" i="7"/>
  <c r="W91" i="7"/>
  <c r="Z235" i="7"/>
  <c r="Y235" i="7"/>
  <c r="X235" i="7"/>
  <c r="W235" i="7"/>
  <c r="AA235" i="7" s="1"/>
  <c r="Z140" i="7"/>
  <c r="Y140" i="7"/>
  <c r="X140" i="7"/>
  <c r="W140" i="7"/>
  <c r="AA140" i="7" s="1"/>
  <c r="Z218" i="7"/>
  <c r="Y218" i="7"/>
  <c r="X218" i="7"/>
  <c r="W218" i="7"/>
  <c r="AA218" i="7" s="1"/>
  <c r="Z193" i="7"/>
  <c r="Y193" i="7"/>
  <c r="X193" i="7"/>
  <c r="W193" i="7"/>
  <c r="AA193" i="7" s="1"/>
  <c r="Z292" i="7"/>
  <c r="Y292" i="7"/>
  <c r="X292" i="7"/>
  <c r="W292" i="7"/>
  <c r="AA292" i="7" s="1"/>
  <c r="Z142" i="7"/>
  <c r="Y142" i="7"/>
  <c r="X142" i="7"/>
  <c r="W142" i="7"/>
  <c r="Z63" i="7"/>
  <c r="Y63" i="7"/>
  <c r="X63" i="7"/>
  <c r="W63" i="7"/>
  <c r="AA63" i="7" s="1"/>
  <c r="Z43" i="7"/>
  <c r="Y43" i="7"/>
  <c r="X43" i="7"/>
  <c r="W43" i="7"/>
  <c r="Z13" i="7"/>
  <c r="Y13" i="7"/>
  <c r="X13" i="7"/>
  <c r="W13" i="7"/>
  <c r="AA13" i="7" s="1"/>
  <c r="Z61" i="7"/>
  <c r="Y61" i="7"/>
  <c r="X61" i="7"/>
  <c r="W61" i="7"/>
  <c r="AA61" i="7" s="1"/>
  <c r="Z120" i="7"/>
  <c r="Y120" i="7"/>
  <c r="X120" i="7"/>
  <c r="W120" i="7"/>
  <c r="AA120" i="7" s="1"/>
  <c r="Z276" i="7"/>
  <c r="Y276" i="7"/>
  <c r="X276" i="7"/>
  <c r="W276" i="7"/>
  <c r="AA276" i="7" s="1"/>
  <c r="Z72" i="7"/>
  <c r="Y72" i="7"/>
  <c r="X72" i="7"/>
  <c r="W72" i="7"/>
  <c r="AA72" i="7" s="1"/>
  <c r="Z173" i="7"/>
  <c r="Y173" i="7"/>
  <c r="X173" i="7"/>
  <c r="W173" i="7"/>
  <c r="Z24" i="7"/>
  <c r="Y24" i="7"/>
  <c r="X24" i="7"/>
  <c r="W24" i="7"/>
  <c r="AA24" i="7" s="1"/>
  <c r="Z144" i="7"/>
  <c r="Y144" i="7"/>
  <c r="X144" i="7"/>
  <c r="W144" i="7"/>
  <c r="Z258" i="7"/>
  <c r="Y258" i="7"/>
  <c r="X258" i="7"/>
  <c r="W258" i="7"/>
  <c r="AA258" i="7" s="1"/>
  <c r="Z131" i="7"/>
  <c r="Y131" i="7"/>
  <c r="X131" i="7"/>
  <c r="W131" i="7"/>
  <c r="AA131" i="7" s="1"/>
  <c r="Z243" i="7"/>
  <c r="Y243" i="7"/>
  <c r="X243" i="7"/>
  <c r="W243" i="7"/>
  <c r="AA243" i="7" s="1"/>
  <c r="Z67" i="7"/>
  <c r="Y67" i="7"/>
  <c r="X67" i="7"/>
  <c r="W67" i="7"/>
  <c r="AA67" i="7" s="1"/>
  <c r="Z139" i="7"/>
  <c r="Y139" i="7"/>
  <c r="X139" i="7"/>
  <c r="W139" i="7"/>
  <c r="AA139" i="7" s="1"/>
  <c r="Z37" i="7"/>
  <c r="Y37" i="7"/>
  <c r="X37" i="7"/>
  <c r="W37" i="7"/>
  <c r="Z360" i="7"/>
  <c r="Y360" i="7"/>
  <c r="X360" i="7"/>
  <c r="W360" i="7"/>
  <c r="AA360" i="7" s="1"/>
  <c r="Z305" i="7"/>
  <c r="Y305" i="7"/>
  <c r="X305" i="7"/>
  <c r="W305" i="7"/>
  <c r="Z57" i="7"/>
  <c r="Y57" i="7"/>
  <c r="X57" i="7"/>
  <c r="W57" i="7"/>
  <c r="AA57" i="7" s="1"/>
  <c r="Z199" i="7"/>
  <c r="Y199" i="7"/>
  <c r="X199" i="7"/>
  <c r="W199" i="7"/>
  <c r="AA199" i="7" s="1"/>
  <c r="Z361" i="7"/>
  <c r="Y361" i="7"/>
  <c r="X361" i="7"/>
  <c r="W361" i="7"/>
  <c r="AA361" i="7" s="1"/>
  <c r="Z315" i="7"/>
  <c r="Y315" i="7"/>
  <c r="X315" i="7"/>
  <c r="W315" i="7"/>
  <c r="AA315" i="7" s="1"/>
  <c r="Z278" i="7"/>
  <c r="Y278" i="7"/>
  <c r="X278" i="7"/>
  <c r="W278" i="7"/>
  <c r="AA278" i="7" s="1"/>
  <c r="Z210" i="7"/>
  <c r="Y210" i="7"/>
  <c r="X210" i="7"/>
  <c r="W210" i="7"/>
  <c r="Z69" i="7"/>
  <c r="Y69" i="7"/>
  <c r="X69" i="7"/>
  <c r="W69" i="7"/>
  <c r="AA69" i="7" s="1"/>
  <c r="Z117" i="7"/>
  <c r="Y117" i="7"/>
  <c r="X117" i="7"/>
  <c r="W117" i="7"/>
  <c r="Z337" i="7"/>
  <c r="Y337" i="7"/>
  <c r="X337" i="7"/>
  <c r="W337" i="7"/>
  <c r="AA337" i="7" s="1"/>
  <c r="Z275" i="7"/>
  <c r="Y275" i="7"/>
  <c r="X275" i="7"/>
  <c r="W275" i="7"/>
  <c r="AA275" i="7" s="1"/>
  <c r="Z30" i="7"/>
  <c r="Y30" i="7"/>
  <c r="X30" i="7"/>
  <c r="W30" i="7"/>
  <c r="AA30" i="7" s="1"/>
  <c r="Z187" i="7"/>
  <c r="Y187" i="7"/>
  <c r="X187" i="7"/>
  <c r="W187" i="7"/>
  <c r="AA187" i="7" s="1"/>
  <c r="Z306" i="7"/>
  <c r="Y306" i="7"/>
  <c r="X306" i="7"/>
  <c r="W306" i="7"/>
  <c r="AA306" i="7" s="1"/>
  <c r="Z36" i="7"/>
  <c r="Y36" i="7"/>
  <c r="X36" i="7"/>
  <c r="W36" i="7"/>
  <c r="Z344" i="7"/>
  <c r="Y344" i="7"/>
  <c r="X344" i="7"/>
  <c r="W344" i="7"/>
  <c r="AA344" i="7" s="1"/>
  <c r="Z256" i="7"/>
  <c r="Y256" i="7"/>
  <c r="X256" i="7"/>
  <c r="W256" i="7"/>
  <c r="Z84" i="7"/>
  <c r="Y84" i="7"/>
  <c r="X84" i="7"/>
  <c r="W84" i="7"/>
  <c r="AA84" i="7" s="1"/>
  <c r="Z241" i="7"/>
  <c r="Y241" i="7"/>
  <c r="X241" i="7"/>
  <c r="W241" i="7"/>
  <c r="AA241" i="7" s="1"/>
  <c r="Z212" i="7"/>
  <c r="Y212" i="7"/>
  <c r="X212" i="7"/>
  <c r="W212" i="7"/>
  <c r="AA212" i="7" s="1"/>
  <c r="Z172" i="7"/>
  <c r="Y172" i="7"/>
  <c r="X172" i="7"/>
  <c r="W172" i="7"/>
  <c r="AA172" i="7" s="1"/>
  <c r="Z155" i="7"/>
  <c r="Y155" i="7"/>
  <c r="X155" i="7"/>
  <c r="W155" i="7"/>
  <c r="AA155" i="7" s="1"/>
  <c r="Z152" i="7"/>
  <c r="Y152" i="7"/>
  <c r="X152" i="7"/>
  <c r="W152" i="7"/>
  <c r="Z230" i="7"/>
  <c r="Y230" i="7"/>
  <c r="X230" i="7"/>
  <c r="W230" i="7"/>
  <c r="AA230" i="7" s="1"/>
  <c r="Z116" i="7"/>
  <c r="Y116" i="7"/>
  <c r="X116" i="7"/>
  <c r="W116" i="7"/>
  <c r="Z219" i="7"/>
  <c r="Y219" i="7"/>
  <c r="X219" i="7"/>
  <c r="W219" i="7"/>
  <c r="AA219" i="7" s="1"/>
  <c r="Z331" i="7"/>
  <c r="Y331" i="7"/>
  <c r="X331" i="7"/>
  <c r="W331" i="7"/>
  <c r="AA331" i="7" s="1"/>
  <c r="Z16" i="7"/>
  <c r="Y16" i="7"/>
  <c r="X16" i="7"/>
  <c r="W16" i="7"/>
  <c r="AA16" i="7" s="1"/>
  <c r="Z135" i="7"/>
  <c r="Y135" i="7"/>
  <c r="X135" i="7"/>
  <c r="W135" i="7"/>
  <c r="AA135" i="7" s="1"/>
  <c r="Z134" i="7"/>
  <c r="Y134" i="7"/>
  <c r="X134" i="7"/>
  <c r="W134" i="7"/>
  <c r="AA134" i="7" s="1"/>
  <c r="Z350" i="7"/>
  <c r="Y350" i="7"/>
  <c r="X350" i="7"/>
  <c r="W350" i="7"/>
  <c r="Z347" i="7"/>
  <c r="Y347" i="7"/>
  <c r="X347" i="7"/>
  <c r="W347" i="7"/>
  <c r="AA347" i="7" s="1"/>
  <c r="Z345" i="7"/>
  <c r="Y345" i="7"/>
  <c r="X345" i="7"/>
  <c r="W345" i="7"/>
  <c r="Z128" i="7"/>
  <c r="Y128" i="7"/>
  <c r="X128" i="7"/>
  <c r="W128" i="7"/>
  <c r="AA128" i="7" s="1"/>
  <c r="Z126" i="7"/>
  <c r="Y126" i="7"/>
  <c r="X126" i="7"/>
  <c r="W126" i="7"/>
  <c r="AA126" i="7" s="1"/>
  <c r="Z190" i="7"/>
  <c r="Y190" i="7"/>
  <c r="X190" i="7"/>
  <c r="W190" i="7"/>
  <c r="AA190" i="7" s="1"/>
  <c r="Z216" i="7"/>
  <c r="Y216" i="7"/>
  <c r="X216" i="7"/>
  <c r="W216" i="7"/>
  <c r="AA216" i="7" s="1"/>
  <c r="Z163" i="7"/>
  <c r="Y163" i="7"/>
  <c r="X163" i="7"/>
  <c r="W163" i="7"/>
  <c r="AA163" i="7" s="1"/>
  <c r="Z339" i="7"/>
  <c r="Y339" i="7"/>
  <c r="X339" i="7"/>
  <c r="W339" i="7"/>
  <c r="Z180" i="7"/>
  <c r="Y180" i="7"/>
  <c r="X180" i="7"/>
  <c r="W180" i="7"/>
  <c r="AA180" i="7" s="1"/>
  <c r="Z181" i="7"/>
  <c r="Y181" i="7"/>
  <c r="X181" i="7"/>
  <c r="W181" i="7"/>
  <c r="Z132" i="7"/>
  <c r="Y132" i="7"/>
  <c r="X132" i="7"/>
  <c r="W132" i="7"/>
  <c r="AA132" i="7" s="1"/>
  <c r="Z254" i="7"/>
  <c r="Y254" i="7"/>
  <c r="X254" i="7"/>
  <c r="W254" i="7"/>
  <c r="AA254" i="7" s="1"/>
  <c r="Z101" i="7"/>
  <c r="Y101" i="7"/>
  <c r="X101" i="7"/>
  <c r="W101" i="7"/>
  <c r="AA101" i="7" s="1"/>
  <c r="Z201" i="7"/>
  <c r="Y201" i="7"/>
  <c r="X201" i="7"/>
  <c r="W201" i="7"/>
  <c r="AA201" i="7" s="1"/>
  <c r="Z283" i="7"/>
  <c r="Y283" i="7"/>
  <c r="X283" i="7"/>
  <c r="W283" i="7"/>
  <c r="AA283" i="7" s="1"/>
  <c r="Z58" i="7"/>
  <c r="Y58" i="7"/>
  <c r="X58" i="7"/>
  <c r="W58" i="7"/>
  <c r="Z310" i="7"/>
  <c r="Y310" i="7"/>
  <c r="X310" i="7"/>
  <c r="W310" i="7"/>
  <c r="AA310" i="7" s="1"/>
  <c r="Z25" i="7"/>
  <c r="Y25" i="7"/>
  <c r="X25" i="7"/>
  <c r="W25" i="7"/>
  <c r="Z238" i="7"/>
  <c r="Y238" i="7"/>
  <c r="X238" i="7"/>
  <c r="W238" i="7"/>
  <c r="AA238" i="7" s="1"/>
  <c r="Z232" i="7"/>
  <c r="Y232" i="7"/>
  <c r="X232" i="7"/>
  <c r="W232" i="7"/>
  <c r="AA232" i="7" s="1"/>
  <c r="Z102" i="7"/>
  <c r="Y102" i="7"/>
  <c r="X102" i="7"/>
  <c r="W102" i="7"/>
  <c r="AA102" i="7" s="1"/>
  <c r="Z192" i="7"/>
  <c r="Y192" i="7"/>
  <c r="X192" i="7"/>
  <c r="W192" i="7"/>
  <c r="AA192" i="7" s="1"/>
  <c r="Z119" i="7"/>
  <c r="Y119" i="7"/>
  <c r="X119" i="7"/>
  <c r="W119" i="7"/>
  <c r="AA119" i="7" s="1"/>
  <c r="Z150" i="7"/>
  <c r="Y150" i="7"/>
  <c r="X150" i="7"/>
  <c r="W150" i="7"/>
  <c r="Z259" i="7"/>
  <c r="Y259" i="7"/>
  <c r="X259" i="7"/>
  <c r="W259" i="7"/>
  <c r="AA259" i="7" s="1"/>
  <c r="Z23" i="7"/>
  <c r="Y23" i="7"/>
  <c r="X23" i="7"/>
  <c r="W23" i="7"/>
  <c r="Z300" i="7"/>
  <c r="Y300" i="7"/>
  <c r="X300" i="7"/>
  <c r="W300" i="7"/>
  <c r="AA300" i="7" s="1"/>
  <c r="Z352" i="7"/>
  <c r="Y352" i="7"/>
  <c r="X352" i="7"/>
  <c r="W352" i="7"/>
  <c r="AA352" i="7" s="1"/>
  <c r="Z335" i="7"/>
  <c r="Y335" i="7"/>
  <c r="X335" i="7"/>
  <c r="W335" i="7"/>
  <c r="AA335" i="7" s="1"/>
  <c r="Z118" i="7"/>
  <c r="Y118" i="7"/>
  <c r="X118" i="7"/>
  <c r="W118" i="7"/>
  <c r="AA118" i="7" s="1"/>
  <c r="Z296" i="7"/>
  <c r="Y296" i="7"/>
  <c r="X296" i="7"/>
  <c r="W296" i="7"/>
  <c r="AA296" i="7" s="1"/>
  <c r="Z44" i="7"/>
  <c r="Y44" i="7"/>
  <c r="X44" i="7"/>
  <c r="W44" i="7"/>
  <c r="AA44" i="7" s="1"/>
  <c r="Z324" i="7"/>
  <c r="Y324" i="7"/>
  <c r="X324" i="7"/>
  <c r="W324" i="7"/>
  <c r="AA324" i="7" s="1"/>
  <c r="Z167" i="7"/>
  <c r="Y167" i="7"/>
  <c r="X167" i="7"/>
  <c r="W167" i="7"/>
  <c r="AA167" i="7" s="1"/>
  <c r="Z170" i="7"/>
  <c r="Y170" i="7"/>
  <c r="X170" i="7"/>
  <c r="W170" i="7"/>
  <c r="AA170" i="7" s="1"/>
  <c r="Z56" i="7"/>
  <c r="Y56" i="7"/>
  <c r="X56" i="7"/>
  <c r="W56" i="7"/>
  <c r="Z77" i="7"/>
  <c r="Y77" i="7"/>
  <c r="X77" i="7"/>
  <c r="W77" i="7"/>
  <c r="AA77" i="7" s="1"/>
  <c r="Z114" i="7"/>
  <c r="Y114" i="7"/>
  <c r="X114" i="7"/>
  <c r="W114" i="7"/>
  <c r="AA114" i="7" s="1"/>
  <c r="Z342" i="7"/>
  <c r="Y342" i="7"/>
  <c r="X342" i="7"/>
  <c r="W342" i="7"/>
  <c r="AA342" i="7" s="1"/>
  <c r="Z149" i="7"/>
  <c r="Y149" i="7"/>
  <c r="X149" i="7"/>
  <c r="W149" i="7"/>
  <c r="AA149" i="7" s="1"/>
  <c r="Z66" i="7"/>
  <c r="Y66" i="7"/>
  <c r="X66" i="7"/>
  <c r="W66" i="7"/>
  <c r="AA66" i="7" s="1"/>
  <c r="Z194" i="7"/>
  <c r="Y194" i="7"/>
  <c r="X194" i="7"/>
  <c r="W194" i="7"/>
  <c r="AA194" i="7" s="1"/>
  <c r="Z267" i="7"/>
  <c r="Y267" i="7"/>
  <c r="X267" i="7"/>
  <c r="W267" i="7"/>
  <c r="AA267" i="7" s="1"/>
  <c r="Z71" i="7"/>
  <c r="Y71" i="7"/>
  <c r="X71" i="7"/>
  <c r="W71" i="7"/>
  <c r="AA71" i="7" s="1"/>
  <c r="Z325" i="7"/>
  <c r="Y325" i="7"/>
  <c r="X325" i="7"/>
  <c r="W325" i="7"/>
  <c r="AA325" i="7" s="1"/>
  <c r="Z109" i="7"/>
  <c r="Y109" i="7"/>
  <c r="X109" i="7"/>
  <c r="W109" i="7"/>
  <c r="AA109" i="7" s="1"/>
  <c r="Z198" i="7"/>
  <c r="Y198" i="7"/>
  <c r="X198" i="7"/>
  <c r="W198" i="7"/>
  <c r="AA198" i="7" s="1"/>
  <c r="Z321" i="7"/>
  <c r="Y321" i="7"/>
  <c r="X321" i="7"/>
  <c r="W321" i="7"/>
  <c r="AA321" i="7" s="1"/>
  <c r="Z115" i="7"/>
  <c r="Y115" i="7"/>
  <c r="X115" i="7"/>
  <c r="W115" i="7"/>
  <c r="AA115" i="7" s="1"/>
  <c r="Z156" i="7"/>
  <c r="Y156" i="7"/>
  <c r="X156" i="7"/>
  <c r="W156" i="7"/>
  <c r="AA156" i="7" s="1"/>
  <c r="Z74" i="7"/>
  <c r="Y74" i="7"/>
  <c r="X74" i="7"/>
  <c r="W74" i="7"/>
  <c r="AA74" i="7" s="1"/>
  <c r="Z130" i="7"/>
  <c r="Y130" i="7"/>
  <c r="X130" i="7"/>
  <c r="W130" i="7"/>
  <c r="AA130" i="7" s="1"/>
  <c r="Z100" i="7"/>
  <c r="Y100" i="7"/>
  <c r="X100" i="7"/>
  <c r="W100" i="7"/>
  <c r="AA100" i="7" s="1"/>
  <c r="Z197" i="7"/>
  <c r="Y197" i="7"/>
  <c r="X197" i="7"/>
  <c r="W197" i="7"/>
  <c r="AA197" i="7" s="1"/>
  <c r="Z328" i="7"/>
  <c r="Y328" i="7"/>
  <c r="X328" i="7"/>
  <c r="W328" i="7"/>
  <c r="AA328" i="7" s="1"/>
  <c r="Z295" i="7"/>
  <c r="Y295" i="7"/>
  <c r="X295" i="7"/>
  <c r="W295" i="7"/>
  <c r="AA295" i="7" s="1"/>
  <c r="Z304" i="7"/>
  <c r="Y304" i="7"/>
  <c r="X304" i="7"/>
  <c r="W304" i="7"/>
  <c r="AA304" i="7" s="1"/>
  <c r="Z95" i="7"/>
  <c r="Y95" i="7"/>
  <c r="X95" i="7"/>
  <c r="W95" i="7"/>
  <c r="AA95" i="7" s="1"/>
  <c r="Z175" i="7"/>
  <c r="Y175" i="7"/>
  <c r="X175" i="7"/>
  <c r="W175" i="7"/>
  <c r="AA175" i="7" s="1"/>
  <c r="Z290" i="7"/>
  <c r="Y290" i="7"/>
  <c r="X290" i="7"/>
  <c r="W290" i="7"/>
  <c r="AA290" i="7" s="1"/>
  <c r="Z226" i="7"/>
  <c r="Y226" i="7"/>
  <c r="X226" i="7"/>
  <c r="W226" i="7"/>
  <c r="AA226" i="7" s="1"/>
  <c r="Z62" i="7"/>
  <c r="Y62" i="7"/>
  <c r="X62" i="7"/>
  <c r="W62" i="7"/>
  <c r="AA62" i="7" s="1"/>
  <c r="Z90" i="7"/>
  <c r="Y90" i="7"/>
  <c r="X90" i="7"/>
  <c r="W90" i="7"/>
  <c r="AA90" i="7" s="1"/>
  <c r="Z242" i="7"/>
  <c r="Y242" i="7"/>
  <c r="X242" i="7"/>
  <c r="W242" i="7"/>
  <c r="AA242" i="7" s="1"/>
  <c r="Z249" i="7"/>
  <c r="Y249" i="7"/>
  <c r="X249" i="7"/>
  <c r="W249" i="7"/>
  <c r="AA249" i="7" s="1"/>
  <c r="Z291" i="7"/>
  <c r="Y291" i="7"/>
  <c r="X291" i="7"/>
  <c r="W291" i="7"/>
  <c r="AA291" i="7" s="1"/>
  <c r="Z205" i="7"/>
  <c r="Y205" i="7"/>
  <c r="X205" i="7"/>
  <c r="W205" i="7"/>
  <c r="AA205" i="7" s="1"/>
  <c r="Z154" i="7"/>
  <c r="Y154" i="7"/>
  <c r="X154" i="7"/>
  <c r="W154" i="7"/>
  <c r="AA154" i="7" s="1"/>
  <c r="Z225" i="7"/>
  <c r="Y225" i="7"/>
  <c r="X225" i="7"/>
  <c r="W225" i="7"/>
  <c r="AA225" i="7" s="1"/>
  <c r="Z138" i="7"/>
  <c r="Y138" i="7"/>
  <c r="X138" i="7"/>
  <c r="W138" i="7"/>
  <c r="AA138" i="7" s="1"/>
  <c r="Z89" i="7"/>
  <c r="Y89" i="7"/>
  <c r="X89" i="7"/>
  <c r="W89" i="7"/>
  <c r="AA89" i="7" s="1"/>
  <c r="Z70" i="7"/>
  <c r="Y70" i="7"/>
  <c r="X70" i="7"/>
  <c r="W70" i="7"/>
  <c r="AA70" i="7" s="1"/>
  <c r="Z253" i="7"/>
  <c r="Y253" i="7"/>
  <c r="X253" i="7"/>
  <c r="W253" i="7"/>
  <c r="AA253" i="7" s="1"/>
  <c r="Z239" i="7"/>
  <c r="Y239" i="7"/>
  <c r="X239" i="7"/>
  <c r="W239" i="7"/>
  <c r="AA239" i="7" s="1"/>
  <c r="Z351" i="7"/>
  <c r="Y351" i="7"/>
  <c r="X351" i="7"/>
  <c r="W351" i="7"/>
  <c r="AA351" i="7" s="1"/>
  <c r="Z184" i="7"/>
  <c r="Y184" i="7"/>
  <c r="X184" i="7"/>
  <c r="W184" i="7"/>
  <c r="AA184" i="7" s="1"/>
  <c r="Z38" i="7"/>
  <c r="Y38" i="7"/>
  <c r="X38" i="7"/>
  <c r="W38" i="7"/>
  <c r="AA38" i="7" s="1"/>
  <c r="Z309" i="7"/>
  <c r="Y309" i="7"/>
  <c r="X309" i="7"/>
  <c r="W309" i="7"/>
  <c r="AA309" i="7" s="1"/>
  <c r="Z26" i="7"/>
  <c r="Y26" i="7"/>
  <c r="X26" i="7"/>
  <c r="W26" i="7"/>
  <c r="AA26" i="7" s="1"/>
  <c r="Z143" i="7"/>
  <c r="Y143" i="7"/>
  <c r="X143" i="7"/>
  <c r="W143" i="7"/>
  <c r="AA143" i="7" s="1"/>
  <c r="Z47" i="7"/>
  <c r="Y47" i="7"/>
  <c r="X47" i="7"/>
  <c r="W47" i="7"/>
  <c r="AA47" i="7" s="1"/>
  <c r="Z123" i="7"/>
  <c r="Y123" i="7"/>
  <c r="X123" i="7"/>
  <c r="W123" i="7"/>
  <c r="AA123" i="7" s="1"/>
  <c r="Z330" i="7"/>
  <c r="Y330" i="7"/>
  <c r="X330" i="7"/>
  <c r="W330" i="7"/>
  <c r="AA330" i="7" s="1"/>
  <c r="Z317" i="7"/>
  <c r="Y317" i="7"/>
  <c r="X317" i="7"/>
  <c r="W317" i="7"/>
  <c r="AA317" i="7" s="1"/>
  <c r="Z348" i="7"/>
  <c r="Y348" i="7"/>
  <c r="X348" i="7"/>
  <c r="W348" i="7"/>
  <c r="AA348" i="7" s="1"/>
  <c r="Z183" i="7"/>
  <c r="Y183" i="7"/>
  <c r="X183" i="7"/>
  <c r="W183" i="7"/>
  <c r="AA183" i="7" s="1"/>
  <c r="Z174" i="7"/>
  <c r="Y174" i="7"/>
  <c r="X174" i="7"/>
  <c r="W174" i="7"/>
  <c r="AA174" i="7" s="1"/>
  <c r="Z273" i="7"/>
  <c r="Y273" i="7"/>
  <c r="X273" i="7"/>
  <c r="W273" i="7"/>
  <c r="AA273" i="7" s="1"/>
  <c r="Z224" i="7"/>
  <c r="Y224" i="7"/>
  <c r="X224" i="7"/>
  <c r="W224" i="7"/>
  <c r="AA224" i="7" s="1"/>
  <c r="Z297" i="7"/>
  <c r="Y297" i="7"/>
  <c r="X297" i="7"/>
  <c r="W297" i="7"/>
  <c r="AA297" i="7" s="1"/>
  <c r="Z137" i="7"/>
  <c r="Y137" i="7"/>
  <c r="X137" i="7"/>
  <c r="W137" i="7"/>
  <c r="AA137" i="7" s="1"/>
  <c r="Z220" i="7"/>
  <c r="Y220" i="7"/>
  <c r="X220" i="7"/>
  <c r="W220" i="7"/>
  <c r="AA220" i="7" s="1"/>
  <c r="Z124" i="7"/>
  <c r="Y124" i="7"/>
  <c r="X124" i="7"/>
  <c r="W124" i="7"/>
  <c r="AA124" i="7" s="1"/>
  <c r="Z40" i="7"/>
  <c r="Y40" i="7"/>
  <c r="X40" i="7"/>
  <c r="W40" i="7"/>
  <c r="AA40" i="7" s="1"/>
  <c r="Z48" i="7"/>
  <c r="Y48" i="7"/>
  <c r="X48" i="7"/>
  <c r="W48" i="7"/>
  <c r="AA48" i="7" s="1"/>
  <c r="Z165" i="7"/>
  <c r="Y165" i="7"/>
  <c r="X165" i="7"/>
  <c r="W165" i="7"/>
  <c r="AA165" i="7" s="1"/>
  <c r="Z287" i="7"/>
  <c r="Y287" i="7"/>
  <c r="X287" i="7"/>
  <c r="W287" i="7"/>
  <c r="AA287" i="7" s="1"/>
  <c r="Z355" i="7"/>
  <c r="Y355" i="7"/>
  <c r="X355" i="7"/>
  <c r="W355" i="7"/>
  <c r="AA355" i="7" s="1"/>
  <c r="Z262" i="7"/>
  <c r="Y262" i="7"/>
  <c r="X262" i="7"/>
  <c r="W262" i="7"/>
  <c r="AA262" i="7" s="1"/>
  <c r="Z268" i="7"/>
  <c r="Y268" i="7"/>
  <c r="X268" i="7"/>
  <c r="W268" i="7"/>
  <c r="AA268" i="7" s="1"/>
  <c r="Z281" i="7"/>
  <c r="Y281" i="7"/>
  <c r="X281" i="7"/>
  <c r="W281" i="7"/>
  <c r="AA281" i="7" s="1"/>
  <c r="Z286" i="7"/>
  <c r="Y286" i="7"/>
  <c r="X286" i="7"/>
  <c r="W286" i="7"/>
  <c r="AA286" i="7" s="1"/>
  <c r="Z108" i="7"/>
  <c r="Y108" i="7"/>
  <c r="X108" i="7"/>
  <c r="W108" i="7"/>
  <c r="AA108" i="7" s="1"/>
  <c r="Z299" i="7"/>
  <c r="Y299" i="7"/>
  <c r="X299" i="7"/>
  <c r="W299" i="7"/>
  <c r="AA299" i="7" s="1"/>
  <c r="Z39" i="7"/>
  <c r="Y39" i="7"/>
  <c r="X39" i="7"/>
  <c r="W39" i="7"/>
  <c r="AA39" i="7" s="1"/>
  <c r="Z341" i="7"/>
  <c r="Y341" i="7"/>
  <c r="X341" i="7"/>
  <c r="W341" i="7"/>
  <c r="AA341" i="7" s="1"/>
  <c r="Z358" i="7"/>
  <c r="Y358" i="7"/>
  <c r="X358" i="7"/>
  <c r="W358" i="7"/>
  <c r="AA358" i="7" s="1"/>
  <c r="Z107" i="7"/>
  <c r="Y107" i="7"/>
  <c r="X107" i="7"/>
  <c r="W107" i="7"/>
  <c r="AA107" i="7" s="1"/>
  <c r="Z312" i="7"/>
  <c r="Y312" i="7"/>
  <c r="X312" i="7"/>
  <c r="W312" i="7"/>
  <c r="AA312" i="7" s="1"/>
  <c r="Z195" i="7"/>
  <c r="Y195" i="7"/>
  <c r="X195" i="7"/>
  <c r="W195" i="7"/>
  <c r="AA195" i="7" s="1"/>
  <c r="Z349" i="7"/>
  <c r="Y349" i="7"/>
  <c r="X349" i="7"/>
  <c r="W349" i="7"/>
  <c r="AA349" i="7" s="1"/>
  <c r="Z265" i="7"/>
  <c r="Y265" i="7"/>
  <c r="X265" i="7"/>
  <c r="W265" i="7"/>
  <c r="AA265" i="7" s="1"/>
  <c r="Z85" i="7"/>
  <c r="Y85" i="7"/>
  <c r="X85" i="7"/>
  <c r="W85" i="7"/>
  <c r="AA85" i="7" s="1"/>
  <c r="Z289" i="7"/>
  <c r="Y289" i="7"/>
  <c r="X289" i="7"/>
  <c r="W289" i="7"/>
  <c r="AA289" i="7" s="1"/>
  <c r="Z177" i="7"/>
  <c r="Y177" i="7"/>
  <c r="X177" i="7"/>
  <c r="W177" i="7"/>
  <c r="AA177" i="7" s="1"/>
  <c r="Z162" i="7"/>
  <c r="Y162" i="7"/>
  <c r="X162" i="7"/>
  <c r="W162" i="7"/>
  <c r="AA162" i="7" s="1"/>
  <c r="Z45" i="7"/>
  <c r="Y45" i="7"/>
  <c r="X45" i="7"/>
  <c r="W45" i="7"/>
  <c r="AA45" i="7" s="1"/>
  <c r="Z12" i="7"/>
  <c r="Y12" i="7"/>
  <c r="X12" i="7"/>
  <c r="W12" i="7"/>
  <c r="AA12" i="7" s="1"/>
  <c r="Z246" i="7"/>
  <c r="Y246" i="7"/>
  <c r="X246" i="7"/>
  <c r="W246" i="7"/>
  <c r="AA246" i="7" s="1"/>
  <c r="Z263" i="7"/>
  <c r="Y263" i="7"/>
  <c r="X263" i="7"/>
  <c r="W263" i="7"/>
  <c r="AA263" i="7" s="1"/>
  <c r="Z266" i="7"/>
  <c r="Y266" i="7"/>
  <c r="X266" i="7"/>
  <c r="W266" i="7"/>
  <c r="AA266" i="7" s="1"/>
  <c r="Z257" i="7"/>
  <c r="Y257" i="7"/>
  <c r="X257" i="7"/>
  <c r="W257" i="7"/>
  <c r="AA257" i="7" s="1"/>
  <c r="Z14" i="7"/>
  <c r="Y14" i="7"/>
  <c r="X14" i="7"/>
  <c r="W14" i="7"/>
  <c r="AA14" i="7" s="1"/>
  <c r="Z302" i="7"/>
  <c r="Y302" i="7"/>
  <c r="X302" i="7"/>
  <c r="W302" i="7"/>
  <c r="AA302" i="7" s="1"/>
  <c r="Z277" i="7"/>
  <c r="Y277" i="7"/>
  <c r="X277" i="7"/>
  <c r="W277" i="7"/>
  <c r="AA277" i="7" s="1"/>
  <c r="Z211" i="7"/>
  <c r="Y211" i="7"/>
  <c r="X211" i="7"/>
  <c r="W211" i="7"/>
  <c r="AA211" i="7" s="1"/>
  <c r="Z200" i="7"/>
  <c r="Y200" i="7"/>
  <c r="X200" i="7"/>
  <c r="W200" i="7"/>
  <c r="AA200" i="7" s="1"/>
  <c r="Z334" i="7"/>
  <c r="Y334" i="7"/>
  <c r="X334" i="7"/>
  <c r="W334" i="7"/>
  <c r="AA334" i="7" s="1"/>
  <c r="Z106" i="7"/>
  <c r="Y106" i="7"/>
  <c r="X106" i="7"/>
  <c r="W106" i="7"/>
  <c r="AA106" i="7" s="1"/>
  <c r="Z166" i="7"/>
  <c r="Y166" i="7"/>
  <c r="X166" i="7"/>
  <c r="W166" i="7"/>
  <c r="AA166" i="7" s="1"/>
  <c r="Z121" i="7"/>
  <c r="Y121" i="7"/>
  <c r="X121" i="7"/>
  <c r="W121" i="7"/>
  <c r="AA121" i="7" s="1"/>
  <c r="Z19" i="7"/>
  <c r="Y19" i="7"/>
  <c r="X19" i="7"/>
  <c r="W19" i="7"/>
  <c r="AA19" i="7" s="1"/>
  <c r="Z282" i="7"/>
  <c r="Y282" i="7"/>
  <c r="X282" i="7"/>
  <c r="W282" i="7"/>
  <c r="AA282" i="7" s="1"/>
  <c r="Z313" i="7"/>
  <c r="Y313" i="7"/>
  <c r="X313" i="7"/>
  <c r="W313" i="7"/>
  <c r="AA313" i="7" s="1"/>
  <c r="Z79" i="7"/>
  <c r="Y79" i="7"/>
  <c r="X79" i="7"/>
  <c r="W79" i="7"/>
  <c r="AA79" i="7" s="1"/>
  <c r="Z311" i="7"/>
  <c r="Y311" i="7"/>
  <c r="X311" i="7"/>
  <c r="W311" i="7"/>
  <c r="AA311" i="7" s="1"/>
  <c r="Z248" i="7"/>
  <c r="Y248" i="7"/>
  <c r="X248" i="7"/>
  <c r="W248" i="7"/>
  <c r="AA248" i="7" s="1"/>
  <c r="Z98" i="7"/>
  <c r="Y98" i="7"/>
  <c r="X98" i="7"/>
  <c r="W98" i="7"/>
  <c r="AA98" i="7" s="1"/>
  <c r="Z322" i="7"/>
  <c r="Y322" i="7"/>
  <c r="X322" i="7"/>
  <c r="W322" i="7"/>
  <c r="AA322" i="7" s="1"/>
  <c r="Z22" i="7"/>
  <c r="Y22" i="7"/>
  <c r="X22" i="7"/>
  <c r="W22" i="7"/>
  <c r="AA22" i="7" s="1"/>
  <c r="Z141" i="7"/>
  <c r="Y141" i="7"/>
  <c r="X141" i="7"/>
  <c r="W141" i="7"/>
  <c r="AA141" i="7" s="1"/>
  <c r="Z186" i="7"/>
  <c r="Y186" i="7"/>
  <c r="X186" i="7"/>
  <c r="W186" i="7"/>
  <c r="AA186" i="7" s="1"/>
  <c r="Z189" i="7"/>
  <c r="Y189" i="7"/>
  <c r="X189" i="7"/>
  <c r="W189" i="7"/>
  <c r="AA189" i="7" s="1"/>
  <c r="Z318" i="7"/>
  <c r="Y318" i="7"/>
  <c r="X318" i="7"/>
  <c r="W318" i="7"/>
  <c r="AA318" i="7" s="1"/>
  <c r="Z340" i="7"/>
  <c r="Y340" i="7"/>
  <c r="X340" i="7"/>
  <c r="W340" i="7"/>
  <c r="AA340" i="7" s="1"/>
  <c r="Z250" i="7"/>
  <c r="Y250" i="7"/>
  <c r="X250" i="7"/>
  <c r="W250" i="7"/>
  <c r="AA250" i="7" s="1"/>
  <c r="Z113" i="7"/>
  <c r="Y113" i="7"/>
  <c r="X113" i="7"/>
  <c r="W113" i="7"/>
  <c r="AA113" i="7" s="1"/>
  <c r="Z354" i="7"/>
  <c r="Y354" i="7"/>
  <c r="X354" i="7"/>
  <c r="W354" i="7"/>
  <c r="AA354" i="7" s="1"/>
  <c r="Z161" i="7"/>
  <c r="Y161" i="7"/>
  <c r="X161" i="7"/>
  <c r="W161" i="7"/>
  <c r="AA161" i="7" s="1"/>
  <c r="Z284" i="7"/>
  <c r="Y284" i="7"/>
  <c r="X284" i="7"/>
  <c r="W284" i="7"/>
  <c r="AA284" i="7" s="1"/>
  <c r="Z92" i="7"/>
  <c r="Y92" i="7"/>
  <c r="X92" i="7"/>
  <c r="W92" i="7"/>
  <c r="AA92" i="7" s="1"/>
  <c r="Z236" i="7"/>
  <c r="Y236" i="7"/>
  <c r="X236" i="7"/>
  <c r="W236" i="7"/>
  <c r="AA236" i="7" s="1"/>
  <c r="Z272" i="7"/>
  <c r="Y272" i="7"/>
  <c r="X272" i="7"/>
  <c r="W272" i="7"/>
  <c r="AA272" i="7" s="1"/>
  <c r="Z303" i="7"/>
  <c r="Y303" i="7"/>
  <c r="X303" i="7"/>
  <c r="W303" i="7"/>
  <c r="AA303" i="7" s="1"/>
  <c r="Z327" i="7"/>
  <c r="Y327" i="7"/>
  <c r="X327" i="7"/>
  <c r="W327" i="7"/>
  <c r="AA327" i="7" s="1"/>
  <c r="Z333" i="7"/>
  <c r="Y333" i="7"/>
  <c r="X333" i="7"/>
  <c r="W333" i="7"/>
  <c r="AA333" i="7" s="1"/>
  <c r="Z293" i="7"/>
  <c r="Y293" i="7"/>
  <c r="X293" i="7"/>
  <c r="W293" i="7"/>
  <c r="AA293" i="7" s="1"/>
  <c r="Z54" i="7"/>
  <c r="Y54" i="7"/>
  <c r="X54" i="7"/>
  <c r="W54" i="7"/>
  <c r="AA54" i="7" s="1"/>
  <c r="Z338" i="7"/>
  <c r="Y338" i="7"/>
  <c r="X338" i="7"/>
  <c r="W338" i="7"/>
  <c r="AA338" i="7" s="1"/>
  <c r="Z185" i="7"/>
  <c r="Y185" i="7"/>
  <c r="X185" i="7"/>
  <c r="W185" i="7"/>
  <c r="AA185" i="7" s="1"/>
  <c r="Z269" i="7"/>
  <c r="Y269" i="7"/>
  <c r="X269" i="7"/>
  <c r="W269" i="7"/>
  <c r="AA269" i="7" s="1"/>
  <c r="Z252" i="7"/>
  <c r="Y252" i="7"/>
  <c r="X252" i="7"/>
  <c r="W252" i="7"/>
  <c r="AA252" i="7" s="1"/>
  <c r="Z255" i="7"/>
  <c r="Y255" i="7"/>
  <c r="X255" i="7"/>
  <c r="W255" i="7"/>
  <c r="AA255" i="7" s="1"/>
  <c r="Z280" i="7"/>
  <c r="Y280" i="7"/>
  <c r="X280" i="7"/>
  <c r="W280" i="7"/>
  <c r="AA280" i="7" s="1"/>
  <c r="Z81" i="7"/>
  <c r="Y81" i="7"/>
  <c r="X81" i="7"/>
  <c r="W81" i="7"/>
  <c r="AA81" i="7" s="1"/>
  <c r="Z247" i="7"/>
  <c r="Y247" i="7"/>
  <c r="X247" i="7"/>
  <c r="W247" i="7"/>
  <c r="AA247" i="7" s="1"/>
  <c r="Z122" i="7"/>
  <c r="Y122" i="7"/>
  <c r="X122" i="7"/>
  <c r="W122" i="7"/>
  <c r="AA122" i="7" s="1"/>
  <c r="Z307" i="7"/>
  <c r="Y307" i="7"/>
  <c r="X307" i="7"/>
  <c r="W307" i="7"/>
  <c r="AA307" i="7" s="1"/>
  <c r="Z285" i="7"/>
  <c r="Y285" i="7"/>
  <c r="X285" i="7"/>
  <c r="W285" i="7"/>
  <c r="AA285" i="7" s="1"/>
  <c r="Z353" i="7"/>
  <c r="Y353" i="7"/>
  <c r="X353" i="7"/>
  <c r="W353" i="7"/>
  <c r="AA353" i="7" s="1"/>
  <c r="Z217" i="7"/>
  <c r="Y217" i="7"/>
  <c r="X217" i="7"/>
  <c r="W217" i="7"/>
  <c r="AA217" i="7" s="1"/>
  <c r="Z133" i="7"/>
  <c r="Y133" i="7"/>
  <c r="X133" i="7"/>
  <c r="W133" i="7"/>
  <c r="AA133" i="7" s="1"/>
  <c r="Z308" i="7"/>
  <c r="Y308" i="7"/>
  <c r="X308" i="7"/>
  <c r="W308" i="7"/>
  <c r="AA308" i="7" s="1"/>
  <c r="Z188" i="7"/>
  <c r="Y188" i="7"/>
  <c r="X188" i="7"/>
  <c r="W188" i="7"/>
  <c r="AA188" i="7" s="1"/>
  <c r="Z191" i="7"/>
  <c r="Y191" i="7"/>
  <c r="X191" i="7"/>
  <c r="W191" i="7"/>
  <c r="AA191" i="7" s="1"/>
  <c r="Z359" i="7"/>
  <c r="Y359" i="7"/>
  <c r="X359" i="7"/>
  <c r="W359" i="7"/>
  <c r="AA359" i="7" s="1"/>
  <c r="Z260" i="7"/>
  <c r="Y260" i="7"/>
  <c r="X260" i="7"/>
  <c r="W260" i="7"/>
  <c r="AA260" i="7" s="1"/>
  <c r="Z168" i="7"/>
  <c r="Y168" i="7"/>
  <c r="X168" i="7"/>
  <c r="W168" i="7"/>
  <c r="AA168" i="7" s="1"/>
  <c r="Z244" i="7"/>
  <c r="Y244" i="7"/>
  <c r="X244" i="7"/>
  <c r="W244" i="7"/>
  <c r="AA244" i="7" s="1"/>
  <c r="Z231" i="7"/>
  <c r="Y231" i="7"/>
  <c r="X231" i="7"/>
  <c r="W231" i="7"/>
  <c r="AA231" i="7" s="1"/>
  <c r="Z94" i="7"/>
  <c r="Y94" i="7"/>
  <c r="X94" i="7"/>
  <c r="W94" i="7"/>
  <c r="AA94" i="7" s="1"/>
  <c r="Z323" i="7"/>
  <c r="Y323" i="7"/>
  <c r="X323" i="7"/>
  <c r="W323" i="7"/>
  <c r="AA323" i="7" s="1"/>
  <c r="Z223" i="7"/>
  <c r="Y223" i="7"/>
  <c r="X223" i="7"/>
  <c r="W223" i="7"/>
  <c r="AA223" i="7" s="1"/>
  <c r="Z112" i="7"/>
  <c r="Y112" i="7"/>
  <c r="X112" i="7"/>
  <c r="W112" i="7"/>
  <c r="AA112" i="7" s="1"/>
  <c r="Z127" i="7"/>
  <c r="Y127" i="7"/>
  <c r="X127" i="7"/>
  <c r="W127" i="7"/>
  <c r="AA127" i="7" s="1"/>
  <c r="Z274" i="7"/>
  <c r="Y274" i="7"/>
  <c r="X274" i="7"/>
  <c r="W274" i="7"/>
  <c r="AA274" i="7" s="1"/>
  <c r="Z215" i="7"/>
  <c r="Y215" i="7"/>
  <c r="X215" i="7"/>
  <c r="W215" i="7"/>
  <c r="AA215" i="7" s="1"/>
  <c r="Z93" i="7"/>
  <c r="Y93" i="7"/>
  <c r="X93" i="7"/>
  <c r="W93" i="7"/>
  <c r="AA93" i="7" s="1"/>
  <c r="Z314" i="7"/>
  <c r="Y314" i="7"/>
  <c r="X314" i="7"/>
  <c r="W314" i="7"/>
  <c r="AA314" i="7" s="1"/>
  <c r="Z362" i="7"/>
  <c r="Y362" i="7"/>
  <c r="X362" i="7"/>
  <c r="W362" i="7"/>
  <c r="Z234" i="7"/>
  <c r="Y234" i="7"/>
  <c r="X234" i="7"/>
  <c r="W234" i="7"/>
  <c r="AA234" i="7" s="1"/>
  <c r="Z76" i="7"/>
  <c r="Y76" i="7"/>
  <c r="X76" i="7"/>
  <c r="W76" i="7"/>
  <c r="Z357" i="7"/>
  <c r="Y357" i="7"/>
  <c r="X357" i="7"/>
  <c r="W357" i="7"/>
  <c r="AA357" i="7" s="1"/>
  <c r="Z169" i="7"/>
  <c r="Y169" i="7"/>
  <c r="X169" i="7"/>
  <c r="W169" i="7"/>
  <c r="AA169" i="7" s="1"/>
  <c r="Z326" i="7"/>
  <c r="Y326" i="7"/>
  <c r="X326" i="7"/>
  <c r="W326" i="7"/>
  <c r="AA326" i="7" s="1"/>
  <c r="Z346" i="7"/>
  <c r="Y346" i="7"/>
  <c r="X346" i="7"/>
  <c r="W346" i="7"/>
  <c r="AA346" i="7" s="1"/>
  <c r="Z270" i="7"/>
  <c r="Y270" i="7"/>
  <c r="X270" i="7"/>
  <c r="W270" i="7"/>
  <c r="AA270" i="7" s="1"/>
  <c r="Z298" i="7"/>
  <c r="Y298" i="7"/>
  <c r="X298" i="7"/>
  <c r="W298" i="7"/>
  <c r="AA298" i="7" s="1"/>
  <c r="Z271" i="7"/>
  <c r="Y271" i="7"/>
  <c r="X271" i="7"/>
  <c r="W271" i="7"/>
  <c r="AA271" i="7" s="1"/>
  <c r="Z146" i="7"/>
  <c r="Y146" i="7"/>
  <c r="X146" i="7"/>
  <c r="W146" i="7"/>
  <c r="AA146" i="7" s="1"/>
  <c r="Z160" i="7"/>
  <c r="Y160" i="7"/>
  <c r="X160" i="7"/>
  <c r="W160" i="7"/>
  <c r="AA160" i="7" s="1"/>
  <c r="Z206" i="7"/>
  <c r="Y206" i="7"/>
  <c r="X206" i="7"/>
  <c r="W206" i="7"/>
  <c r="AA206" i="7" s="1"/>
  <c r="Z111" i="7"/>
  <c r="Y111" i="7"/>
  <c r="X111" i="7"/>
  <c r="W111" i="7"/>
  <c r="AA111" i="7" s="1"/>
  <c r="Z228" i="7"/>
  <c r="Y228" i="7"/>
  <c r="X228" i="7"/>
  <c r="W228" i="7"/>
  <c r="AA228" i="7" s="1"/>
  <c r="Z125" i="7"/>
  <c r="Y125" i="7"/>
  <c r="X125" i="7"/>
  <c r="W125" i="7"/>
  <c r="AA125" i="7" s="1"/>
  <c r="Z336" i="7"/>
  <c r="Y336" i="7"/>
  <c r="X336" i="7"/>
  <c r="W336" i="7"/>
  <c r="AA336" i="7" s="1"/>
  <c r="Z80" i="7"/>
  <c r="Y80" i="7"/>
  <c r="X80" i="7"/>
  <c r="W80" i="7"/>
  <c r="AA80" i="7" s="1"/>
  <c r="Z214" i="7"/>
  <c r="Y214" i="7"/>
  <c r="X214" i="7"/>
  <c r="W214" i="7"/>
  <c r="AA214" i="7" s="1"/>
  <c r="Z55" i="7"/>
  <c r="Y55" i="7"/>
  <c r="X55" i="7"/>
  <c r="W55" i="7"/>
  <c r="AA55" i="7" s="1"/>
  <c r="Z159" i="7"/>
  <c r="Y159" i="7"/>
  <c r="X159" i="7"/>
  <c r="W159" i="7"/>
  <c r="AA159" i="7" s="1"/>
  <c r="Z343" i="7"/>
  <c r="Y343" i="7"/>
  <c r="X343" i="7"/>
  <c r="W343" i="7"/>
  <c r="AA343" i="7" s="1"/>
  <c r="Z264" i="7"/>
  <c r="Y264" i="7"/>
  <c r="X264" i="7"/>
  <c r="W264" i="7"/>
  <c r="AA264" i="7" s="1"/>
  <c r="Z78" i="7"/>
  <c r="Y78" i="7"/>
  <c r="X78" i="7"/>
  <c r="W78" i="7"/>
  <c r="AA78" i="7" s="1"/>
  <c r="Z222" i="7"/>
  <c r="Y222" i="7"/>
  <c r="X222" i="7"/>
  <c r="W222" i="7"/>
  <c r="AA222" i="7" s="1"/>
  <c r="Z316" i="7"/>
  <c r="Y316" i="7"/>
  <c r="X316" i="7"/>
  <c r="W316" i="7"/>
  <c r="Z356" i="7"/>
  <c r="Y356" i="7"/>
  <c r="X356" i="7"/>
  <c r="W356" i="7"/>
  <c r="Z319" i="7"/>
  <c r="Y319" i="7"/>
  <c r="X319" i="7"/>
  <c r="W319" i="7"/>
  <c r="Z229" i="7"/>
  <c r="Y229" i="7"/>
  <c r="X229" i="7"/>
  <c r="W229" i="7"/>
  <c r="Z203" i="7"/>
  <c r="Y203" i="7"/>
  <c r="X203" i="7"/>
  <c r="W203" i="7"/>
  <c r="Z204" i="7"/>
  <c r="Y204" i="7"/>
  <c r="X204" i="7"/>
  <c r="W204" i="7"/>
  <c r="U10" i="7"/>
  <c r="T10" i="7"/>
  <c r="S10" i="7"/>
  <c r="R10" i="7"/>
  <c r="Q10" i="7"/>
  <c r="P10" i="7"/>
  <c r="O10" i="7"/>
  <c r="N10" i="7"/>
  <c r="M10" i="7"/>
  <c r="L10" i="7"/>
  <c r="K60" i="7"/>
  <c r="F51" i="7"/>
  <c r="K51" i="7" s="1"/>
  <c r="F32" i="7"/>
  <c r="K32" i="7" s="1"/>
  <c r="F21" i="7"/>
  <c r="K21" i="7" s="1"/>
  <c r="F251" i="7"/>
  <c r="K251" i="7" s="1"/>
  <c r="F49" i="7"/>
  <c r="K49" i="7" s="1"/>
  <c r="F52" i="7"/>
  <c r="K52" i="7" s="1"/>
  <c r="F20" i="7"/>
  <c r="K20" i="7" s="1"/>
  <c r="F103" i="7"/>
  <c r="K103" i="7" s="1"/>
  <c r="F87" i="7"/>
  <c r="K87" i="7" s="1"/>
  <c r="F171" i="7"/>
  <c r="K171" i="7" s="1"/>
  <c r="F27" i="7"/>
  <c r="K27" i="7" s="1"/>
  <c r="F145" i="7"/>
  <c r="K145" i="7" s="1"/>
  <c r="F35" i="7"/>
  <c r="K35" i="7" s="1"/>
  <c r="F157" i="7"/>
  <c r="K157" i="7" s="1"/>
  <c r="F34" i="7"/>
  <c r="K34" i="7" s="1"/>
  <c r="F82" i="7"/>
  <c r="K82" i="7" s="1"/>
  <c r="F208" i="7"/>
  <c r="K208" i="7" s="1"/>
  <c r="F153" i="7"/>
  <c r="K153" i="7" s="1"/>
  <c r="F178" i="7"/>
  <c r="K178" i="7" s="1"/>
  <c r="K227" i="7"/>
  <c r="K64" i="7"/>
  <c r="F64" i="7"/>
  <c r="F207" i="7"/>
  <c r="K207" i="7" s="1"/>
  <c r="K182" i="7"/>
  <c r="F182" i="7"/>
  <c r="K233" i="7"/>
  <c r="F261" i="7"/>
  <c r="K261" i="7" s="1"/>
  <c r="K68" i="7"/>
  <c r="F68" i="7"/>
  <c r="F31" i="7"/>
  <c r="K31" i="7" s="1"/>
  <c r="K148" i="7"/>
  <c r="F148" i="7"/>
  <c r="F18" i="7"/>
  <c r="K18" i="7" s="1"/>
  <c r="K41" i="7"/>
  <c r="F41" i="7"/>
  <c r="F176" i="7"/>
  <c r="K176" i="7" s="1"/>
  <c r="K104" i="7"/>
  <c r="F104" i="7"/>
  <c r="F329" i="7"/>
  <c r="K329" i="7" s="1"/>
  <c r="K28" i="7"/>
  <c r="F28" i="7"/>
  <c r="F59" i="7"/>
  <c r="K59" i="7" s="1"/>
  <c r="K202" i="7"/>
  <c r="F202" i="7"/>
  <c r="F213" i="7"/>
  <c r="K213" i="7" s="1"/>
  <c r="K237" i="7"/>
  <c r="F237" i="7"/>
  <c r="F17" i="7"/>
  <c r="K17" i="7" s="1"/>
  <c r="F75" i="7"/>
  <c r="K75" i="7" s="1"/>
  <c r="F147" i="7"/>
  <c r="K147" i="7" s="1"/>
  <c r="F99" i="7"/>
  <c r="K99" i="7" s="1"/>
  <c r="F209" i="7"/>
  <c r="K209" i="7" s="1"/>
  <c r="K158" i="7"/>
  <c r="F158" i="7"/>
  <c r="F97" i="7"/>
  <c r="K97" i="7" s="1"/>
  <c r="K288" i="7"/>
  <c r="F288" i="7"/>
  <c r="F179" i="7"/>
  <c r="K179" i="7" s="1"/>
  <c r="K50" i="7"/>
  <c r="F50" i="7"/>
  <c r="F15" i="7"/>
  <c r="K15" i="7" s="1"/>
  <c r="K53" i="7"/>
  <c r="F53" i="7"/>
  <c r="K332" i="7"/>
  <c r="K65" i="7"/>
  <c r="F65" i="7"/>
  <c r="F129" i="7"/>
  <c r="K129" i="7" s="1"/>
  <c r="K96" i="7"/>
  <c r="F96" i="7"/>
  <c r="F105" i="7"/>
  <c r="K105" i="7" s="1"/>
  <c r="F42" i="7"/>
  <c r="K42" i="7" s="1"/>
  <c r="F73" i="7"/>
  <c r="K73" i="7" s="1"/>
  <c r="F279" i="7"/>
  <c r="K279" i="7" s="1"/>
  <c r="F88" i="7"/>
  <c r="K88" i="7" s="1"/>
  <c r="F221" i="7"/>
  <c r="K221" i="7" s="1"/>
  <c r="F240" i="7"/>
  <c r="K240" i="7" s="1"/>
  <c r="F196" i="7"/>
  <c r="K196" i="7" s="1"/>
  <c r="F164" i="7"/>
  <c r="K164" i="7" s="1"/>
  <c r="F151" i="7"/>
  <c r="K151" i="7" s="1"/>
  <c r="F110" i="7"/>
  <c r="K110" i="7" s="1"/>
  <c r="F29" i="7"/>
  <c r="K29" i="7" s="1"/>
  <c r="F301" i="7"/>
  <c r="K301" i="7" s="1"/>
  <c r="F320" i="7"/>
  <c r="K320" i="7" s="1"/>
  <c r="F136" i="7"/>
  <c r="K136" i="7" s="1"/>
  <c r="F294" i="7"/>
  <c r="K294" i="7" s="1"/>
  <c r="F86" i="7"/>
  <c r="K86" i="7" s="1"/>
  <c r="F46" i="7"/>
  <c r="K46" i="7" s="1"/>
  <c r="F245" i="7"/>
  <c r="K245" i="7" s="1"/>
  <c r="F33" i="7"/>
  <c r="K33" i="7" s="1"/>
  <c r="F83" i="7"/>
  <c r="K83" i="7" s="1"/>
  <c r="F91" i="7"/>
  <c r="K91" i="7" s="1"/>
  <c r="F235" i="7"/>
  <c r="K235" i="7" s="1"/>
  <c r="F140" i="7"/>
  <c r="K140" i="7" s="1"/>
  <c r="F218" i="7"/>
  <c r="K218" i="7" s="1"/>
  <c r="F193" i="7"/>
  <c r="K193" i="7" s="1"/>
  <c r="F292" i="7"/>
  <c r="K292" i="7" s="1"/>
  <c r="F142" i="7"/>
  <c r="K142" i="7" s="1"/>
  <c r="F63" i="7"/>
  <c r="K63" i="7" s="1"/>
  <c r="F43" i="7"/>
  <c r="K43" i="7" s="1"/>
  <c r="F13" i="7"/>
  <c r="K13" i="7" s="1"/>
  <c r="F61" i="7"/>
  <c r="K61" i="7" s="1"/>
  <c r="F120" i="7"/>
  <c r="K120" i="7" s="1"/>
  <c r="F276" i="7"/>
  <c r="K276" i="7" s="1"/>
  <c r="F72" i="7"/>
  <c r="K72" i="7" s="1"/>
  <c r="F173" i="7"/>
  <c r="K173" i="7" s="1"/>
  <c r="F24" i="7"/>
  <c r="K24" i="7" s="1"/>
  <c r="F144" i="7"/>
  <c r="K144" i="7" s="1"/>
  <c r="F258" i="7"/>
  <c r="K258" i="7" s="1"/>
  <c r="F131" i="7"/>
  <c r="K131" i="7" s="1"/>
  <c r="F243" i="7"/>
  <c r="K243" i="7" s="1"/>
  <c r="F67" i="7"/>
  <c r="K67" i="7" s="1"/>
  <c r="F139" i="7"/>
  <c r="K139" i="7" s="1"/>
  <c r="F37" i="7"/>
  <c r="K37" i="7" s="1"/>
  <c r="K360" i="7"/>
  <c r="K305" i="7"/>
  <c r="F57" i="7"/>
  <c r="K57" i="7" s="1"/>
  <c r="F199" i="7"/>
  <c r="K199" i="7" s="1"/>
  <c r="F361" i="7"/>
  <c r="K361" i="7" s="1"/>
  <c r="F315" i="7"/>
  <c r="K315" i="7" s="1"/>
  <c r="K278" i="7"/>
  <c r="K210" i="7"/>
  <c r="F210" i="7"/>
  <c r="F69" i="7"/>
  <c r="K69" i="7" s="1"/>
  <c r="K117" i="7"/>
  <c r="K337" i="7"/>
  <c r="F337" i="7"/>
  <c r="F275" i="7"/>
  <c r="K275" i="7" s="1"/>
  <c r="K30" i="7"/>
  <c r="F30" i="7"/>
  <c r="F187" i="7"/>
  <c r="K187" i="7" s="1"/>
  <c r="K306" i="7"/>
  <c r="F306" i="7"/>
  <c r="F36" i="7"/>
  <c r="K36" i="7" s="1"/>
  <c r="K344" i="7"/>
  <c r="K256" i="7"/>
  <c r="F84" i="7"/>
  <c r="K84" i="7" s="1"/>
  <c r="K241" i="7"/>
  <c r="F241" i="7"/>
  <c r="F212" i="7"/>
  <c r="K212" i="7" s="1"/>
  <c r="K172" i="7"/>
  <c r="F172" i="7"/>
  <c r="F155" i="7"/>
  <c r="K155" i="7" s="1"/>
  <c r="K152" i="7"/>
  <c r="F152" i="7"/>
  <c r="K230" i="7"/>
  <c r="F116" i="7"/>
  <c r="K116" i="7" s="1"/>
  <c r="F219" i="7"/>
  <c r="K219" i="7" s="1"/>
  <c r="F331" i="7"/>
  <c r="K331" i="7" s="1"/>
  <c r="F16" i="7"/>
  <c r="K16" i="7" s="1"/>
  <c r="F135" i="7"/>
  <c r="K135" i="7" s="1"/>
  <c r="F134" i="7"/>
  <c r="K134" i="7" s="1"/>
  <c r="F350" i="7"/>
  <c r="K350" i="7" s="1"/>
  <c r="F347" i="7"/>
  <c r="K347" i="7" s="1"/>
  <c r="F345" i="7"/>
  <c r="K345" i="7" s="1"/>
  <c r="F128" i="7"/>
  <c r="K128" i="7" s="1"/>
  <c r="F126" i="7"/>
  <c r="K126" i="7" s="1"/>
  <c r="F190" i="7"/>
  <c r="K190" i="7" s="1"/>
  <c r="F216" i="7"/>
  <c r="K216" i="7" s="1"/>
  <c r="F163" i="7"/>
  <c r="K163" i="7" s="1"/>
  <c r="F339" i="7"/>
  <c r="K339" i="7" s="1"/>
  <c r="F180" i="7"/>
  <c r="K180" i="7" s="1"/>
  <c r="K181" i="7"/>
  <c r="K132" i="7"/>
  <c r="F132" i="7"/>
  <c r="F254" i="7"/>
  <c r="K254" i="7" s="1"/>
  <c r="K101" i="7"/>
  <c r="F101" i="7"/>
  <c r="F201" i="7"/>
  <c r="K201" i="7" s="1"/>
  <c r="K283" i="7"/>
  <c r="F283" i="7"/>
  <c r="F58" i="7"/>
  <c r="K58" i="7" s="1"/>
  <c r="K310" i="7"/>
  <c r="F310" i="7"/>
  <c r="F25" i="7"/>
  <c r="K25" i="7" s="1"/>
  <c r="K238" i="7"/>
  <c r="F232" i="7"/>
  <c r="K232" i="7" s="1"/>
  <c r="F102" i="7"/>
  <c r="K102" i="7" s="1"/>
  <c r="K192" i="7"/>
  <c r="F192" i="7"/>
  <c r="F119" i="7"/>
  <c r="K119" i="7" s="1"/>
  <c r="F150" i="7"/>
  <c r="K150" i="7" s="1"/>
  <c r="F259" i="7"/>
  <c r="K259" i="7" s="1"/>
  <c r="F23" i="7"/>
  <c r="K23" i="7" s="1"/>
  <c r="F300" i="7"/>
  <c r="K300" i="7" s="1"/>
  <c r="K352" i="7"/>
  <c r="F335" i="7"/>
  <c r="K335" i="7" s="1"/>
  <c r="F118" i="7"/>
  <c r="K118" i="7" s="1"/>
  <c r="F296" i="7"/>
  <c r="K296" i="7" s="1"/>
  <c r="F44" i="7"/>
  <c r="K44" i="7" s="1"/>
  <c r="F324" i="7"/>
  <c r="K324" i="7" s="1"/>
  <c r="K167" i="7"/>
  <c r="F170" i="7"/>
  <c r="K170" i="7" s="1"/>
  <c r="F56" i="7"/>
  <c r="K56" i="7" s="1"/>
  <c r="F77" i="7"/>
  <c r="K77" i="7" s="1"/>
  <c r="F114" i="7"/>
  <c r="K114" i="7" s="1"/>
  <c r="F342" i="7"/>
  <c r="K342" i="7" s="1"/>
  <c r="F149" i="7"/>
  <c r="K149" i="7" s="1"/>
  <c r="F66" i="7"/>
  <c r="K66" i="7" s="1"/>
  <c r="F194" i="7"/>
  <c r="K194" i="7" s="1"/>
  <c r="F267" i="7"/>
  <c r="K267" i="7" s="1"/>
  <c r="F71" i="7"/>
  <c r="K71" i="7" s="1"/>
  <c r="F325" i="7"/>
  <c r="K325" i="7" s="1"/>
  <c r="K109" i="7"/>
  <c r="F198" i="7"/>
  <c r="K198" i="7" s="1"/>
  <c r="F321" i="7"/>
  <c r="K321" i="7" s="1"/>
  <c r="F115" i="7"/>
  <c r="K115" i="7" s="1"/>
  <c r="F156" i="7"/>
  <c r="K156" i="7" s="1"/>
  <c r="F74" i="7"/>
  <c r="K74" i="7" s="1"/>
  <c r="F130" i="7"/>
  <c r="K130" i="7" s="1"/>
  <c r="F100" i="7"/>
  <c r="K100" i="7" s="1"/>
  <c r="F197" i="7"/>
  <c r="K197" i="7" s="1"/>
  <c r="K328" i="7"/>
  <c r="F295" i="7"/>
  <c r="K295" i="7" s="1"/>
  <c r="K304" i="7"/>
  <c r="F304" i="7"/>
  <c r="F95" i="7"/>
  <c r="K95" i="7" s="1"/>
  <c r="K175" i="7"/>
  <c r="F175" i="7"/>
  <c r="K290" i="7"/>
  <c r="K226" i="7"/>
  <c r="F62" i="7"/>
  <c r="K62" i="7" s="1"/>
  <c r="F90" i="7"/>
  <c r="K90" i="7" s="1"/>
  <c r="F242" i="7"/>
  <c r="K242" i="7" s="1"/>
  <c r="K249" i="7"/>
  <c r="F249" i="7"/>
  <c r="F291" i="7"/>
  <c r="K291" i="7" s="1"/>
  <c r="K205" i="7"/>
  <c r="F205" i="7"/>
  <c r="F154" i="7"/>
  <c r="K154" i="7" s="1"/>
  <c r="F225" i="7"/>
  <c r="K225" i="7" s="1"/>
  <c r="F138" i="7"/>
  <c r="K138" i="7" s="1"/>
  <c r="F89" i="7"/>
  <c r="K89" i="7" s="1"/>
  <c r="F70" i="7"/>
  <c r="K70" i="7" s="1"/>
  <c r="K253" i="7"/>
  <c r="F239" i="7"/>
  <c r="K239" i="7" s="1"/>
  <c r="K351" i="7"/>
  <c r="K184" i="7"/>
  <c r="F184" i="7"/>
  <c r="F38" i="7"/>
  <c r="K38" i="7" s="1"/>
  <c r="K309" i="7"/>
  <c r="F309" i="7"/>
  <c r="F26" i="7"/>
  <c r="K26" i="7" s="1"/>
  <c r="K143" i="7"/>
  <c r="F143" i="7"/>
  <c r="F47" i="7"/>
  <c r="K47" i="7" s="1"/>
  <c r="K123" i="7"/>
  <c r="F123" i="7"/>
  <c r="F330" i="7"/>
  <c r="K330" i="7" s="1"/>
  <c r="K317" i="7"/>
  <c r="K348" i="7"/>
  <c r="F348" i="7"/>
  <c r="K183" i="7"/>
  <c r="K174" i="7"/>
  <c r="F174" i="7"/>
  <c r="F273" i="7"/>
  <c r="K273" i="7" s="1"/>
  <c r="K224" i="7"/>
  <c r="F224" i="7"/>
  <c r="F297" i="7"/>
  <c r="K297" i="7" s="1"/>
  <c r="K137" i="7"/>
  <c r="F137" i="7"/>
  <c r="F220" i="7"/>
  <c r="K220" i="7" s="1"/>
  <c r="K124" i="7"/>
  <c r="F124" i="7"/>
  <c r="F40" i="7"/>
  <c r="K40" i="7" s="1"/>
  <c r="K48" i="7"/>
  <c r="F48" i="7"/>
  <c r="F165" i="7"/>
  <c r="K165" i="7" s="1"/>
  <c r="K287" i="7"/>
  <c r="K355" i="7"/>
  <c r="F355" i="7"/>
  <c r="F262" i="7"/>
  <c r="K262" i="7" s="1"/>
  <c r="F268" i="7"/>
  <c r="K268" i="7" s="1"/>
  <c r="F281" i="7"/>
  <c r="K281" i="7" s="1"/>
  <c r="F286" i="7"/>
  <c r="K286" i="7" s="1"/>
  <c r="K108" i="7"/>
  <c r="F108" i="7"/>
  <c r="F299" i="7"/>
  <c r="K299" i="7" s="1"/>
  <c r="F39" i="7"/>
  <c r="K39" i="7" s="1"/>
  <c r="K341" i="7"/>
  <c r="F341" i="7"/>
  <c r="K358" i="7"/>
  <c r="F107" i="7"/>
  <c r="K107" i="7" s="1"/>
  <c r="F312" i="7"/>
  <c r="K312" i="7" s="1"/>
  <c r="F195" i="7"/>
  <c r="K195" i="7" s="1"/>
  <c r="F349" i="7"/>
  <c r="K349" i="7" s="1"/>
  <c r="F265" i="7"/>
  <c r="K265" i="7" s="1"/>
  <c r="F85" i="7"/>
  <c r="K85" i="7" s="1"/>
  <c r="K289" i="7"/>
  <c r="F177" i="7"/>
  <c r="K177" i="7" s="1"/>
  <c r="K162" i="7"/>
  <c r="F162" i="7"/>
  <c r="F45" i="7"/>
  <c r="K45" i="7" s="1"/>
  <c r="K12" i="7"/>
  <c r="F12" i="7"/>
  <c r="F246" i="7"/>
  <c r="K246" i="7" s="1"/>
  <c r="K263" i="7"/>
  <c r="F263" i="7"/>
  <c r="F266" i="7"/>
  <c r="K266" i="7" s="1"/>
  <c r="K257" i="7"/>
  <c r="F257" i="7"/>
  <c r="F14" i="7"/>
  <c r="K14" i="7" s="1"/>
  <c r="K302" i="7"/>
  <c r="F302" i="7"/>
  <c r="F277" i="7"/>
  <c r="K277" i="7" s="1"/>
  <c r="K211" i="7"/>
  <c r="F211" i="7"/>
  <c r="F200" i="7"/>
  <c r="K200" i="7" s="1"/>
  <c r="K334" i="7"/>
  <c r="F334" i="7"/>
  <c r="F106" i="7"/>
  <c r="K106" i="7" s="1"/>
  <c r="J10" i="7"/>
  <c r="F166" i="7"/>
  <c r="K166" i="7" s="1"/>
  <c r="K121" i="7"/>
  <c r="F121" i="7"/>
  <c r="F19" i="7"/>
  <c r="K19" i="7" s="1"/>
  <c r="K282" i="7"/>
  <c r="F282" i="7"/>
  <c r="F313" i="7"/>
  <c r="K313" i="7" s="1"/>
  <c r="K79" i="7"/>
  <c r="F79" i="7"/>
  <c r="K311" i="7"/>
  <c r="F248" i="7"/>
  <c r="K248" i="7" s="1"/>
  <c r="F98" i="7"/>
  <c r="K98" i="7" s="1"/>
  <c r="K322" i="7"/>
  <c r="F22" i="7"/>
  <c r="K22" i="7" s="1"/>
  <c r="K141" i="7"/>
  <c r="F141" i="7"/>
  <c r="F186" i="7"/>
  <c r="K186" i="7" s="1"/>
  <c r="K189" i="7"/>
  <c r="F189" i="7"/>
  <c r="F318" i="7"/>
  <c r="K318" i="7" s="1"/>
  <c r="K340" i="7"/>
  <c r="F340" i="7"/>
  <c r="F250" i="7"/>
  <c r="K250" i="7" s="1"/>
  <c r="K113" i="7"/>
  <c r="F113" i="7"/>
  <c r="F354" i="7"/>
  <c r="K354" i="7" s="1"/>
  <c r="K161" i="7"/>
  <c r="F161" i="7"/>
  <c r="F284" i="7"/>
  <c r="K284" i="7" s="1"/>
  <c r="K92" i="7"/>
  <c r="F92" i="7"/>
  <c r="F236" i="7"/>
  <c r="K236" i="7" s="1"/>
  <c r="K272" i="7"/>
  <c r="F272" i="7"/>
  <c r="F303" i="7"/>
  <c r="K303" i="7" s="1"/>
  <c r="K327" i="7"/>
  <c r="F333" i="7"/>
  <c r="K333" i="7" s="1"/>
  <c r="F293" i="7"/>
  <c r="K293" i="7" s="1"/>
  <c r="F54" i="7"/>
  <c r="K54" i="7" s="1"/>
  <c r="F338" i="7"/>
  <c r="K338" i="7" s="1"/>
  <c r="F185" i="7"/>
  <c r="K185" i="7" s="1"/>
  <c r="F269" i="7"/>
  <c r="K269" i="7" s="1"/>
  <c r="F252" i="7"/>
  <c r="K252" i="7" s="1"/>
  <c r="K255" i="7"/>
  <c r="K280" i="7"/>
  <c r="F280" i="7"/>
  <c r="F81" i="7"/>
  <c r="K81" i="7" s="1"/>
  <c r="K247" i="7"/>
  <c r="F247" i="7"/>
  <c r="F122" i="7"/>
  <c r="K122" i="7" s="1"/>
  <c r="K307" i="7"/>
  <c r="F307" i="7"/>
  <c r="F285" i="7"/>
  <c r="K285" i="7" s="1"/>
  <c r="K353" i="7"/>
  <c r="F353" i="7"/>
  <c r="F217" i="7"/>
  <c r="K217" i="7" s="1"/>
  <c r="K133" i="7"/>
  <c r="F133" i="7"/>
  <c r="F308" i="7"/>
  <c r="K308" i="7" s="1"/>
  <c r="K188" i="7"/>
  <c r="F188" i="7"/>
  <c r="F191" i="7"/>
  <c r="K191" i="7" s="1"/>
  <c r="K359" i="7"/>
  <c r="F260" i="7"/>
  <c r="K260" i="7" s="1"/>
  <c r="F168" i="7"/>
  <c r="K168" i="7" s="1"/>
  <c r="F244" i="7"/>
  <c r="K244" i="7" s="1"/>
  <c r="K231" i="7"/>
  <c r="F94" i="7"/>
  <c r="K94" i="7" s="1"/>
  <c r="K323" i="7"/>
  <c r="F323" i="7"/>
  <c r="F223" i="7"/>
  <c r="K223" i="7" s="1"/>
  <c r="K112" i="7"/>
  <c r="F112" i="7"/>
  <c r="F127" i="7"/>
  <c r="K127" i="7" s="1"/>
  <c r="K274" i="7"/>
  <c r="F274" i="7"/>
  <c r="F215" i="7"/>
  <c r="K215" i="7" s="1"/>
  <c r="K93" i="7"/>
  <c r="F93" i="7"/>
  <c r="F314" i="7"/>
  <c r="K314" i="7" s="1"/>
  <c r="K362" i="7"/>
  <c r="F234" i="7"/>
  <c r="K234" i="7" s="1"/>
  <c r="F76" i="7"/>
  <c r="K76" i="7" s="1"/>
  <c r="F357" i="7"/>
  <c r="K357" i="7" s="1"/>
  <c r="F169" i="7"/>
  <c r="K169" i="7" s="1"/>
  <c r="F326" i="7"/>
  <c r="K326" i="7" s="1"/>
  <c r="F346" i="7"/>
  <c r="K346" i="7" s="1"/>
  <c r="F270" i="7"/>
  <c r="K270" i="7" s="1"/>
  <c r="F298" i="7"/>
  <c r="K298" i="7" s="1"/>
  <c r="F271" i="7"/>
  <c r="K271" i="7" s="1"/>
  <c r="F146" i="7"/>
  <c r="K146" i="7" s="1"/>
  <c r="K160" i="7"/>
  <c r="K206" i="7"/>
  <c r="F206" i="7"/>
  <c r="F111" i="7"/>
  <c r="K111" i="7" s="1"/>
  <c r="K228" i="7"/>
  <c r="F228" i="7"/>
  <c r="F125" i="7"/>
  <c r="K125" i="7" s="1"/>
  <c r="K336" i="7"/>
  <c r="F336" i="7"/>
  <c r="F80" i="7"/>
  <c r="K80" i="7" s="1"/>
  <c r="K214" i="7"/>
  <c r="F214" i="7"/>
  <c r="F55" i="7"/>
  <c r="K55" i="7" s="1"/>
  <c r="K159" i="7"/>
  <c r="F159" i="7"/>
  <c r="F343" i="7"/>
  <c r="K343" i="7" s="1"/>
  <c r="K264" i="7"/>
  <c r="F264" i="7"/>
  <c r="F78" i="7"/>
  <c r="K78" i="7" s="1"/>
  <c r="K222" i="7"/>
  <c r="F222" i="7"/>
  <c r="F316" i="7"/>
  <c r="K316" i="7" s="1"/>
  <c r="K356" i="7"/>
  <c r="F356" i="7"/>
  <c r="F319" i="7"/>
  <c r="K319" i="7" s="1"/>
  <c r="K229" i="7"/>
  <c r="F229" i="7"/>
  <c r="F203" i="7"/>
  <c r="K203" i="7" s="1"/>
  <c r="K204" i="7"/>
  <c r="F204" i="7"/>
  <c r="Z61" i="6"/>
  <c r="Y61" i="6"/>
  <c r="X61" i="6"/>
  <c r="W61" i="6"/>
  <c r="AA61" i="6" s="1"/>
  <c r="Z60" i="6"/>
  <c r="Y60" i="6"/>
  <c r="X60" i="6"/>
  <c r="W60" i="6"/>
  <c r="AA60" i="6" s="1"/>
  <c r="Z59" i="6"/>
  <c r="Y59" i="6"/>
  <c r="X59" i="6"/>
  <c r="W59" i="6"/>
  <c r="AA59" i="6" s="1"/>
  <c r="Z58" i="6"/>
  <c r="Y58" i="6"/>
  <c r="X58" i="6"/>
  <c r="W58" i="6"/>
  <c r="AA58" i="6" s="1"/>
  <c r="Z57" i="6"/>
  <c r="Y57" i="6"/>
  <c r="X57" i="6"/>
  <c r="W57" i="6"/>
  <c r="AA57" i="6" s="1"/>
  <c r="Z56" i="6"/>
  <c r="Y56" i="6"/>
  <c r="X56" i="6"/>
  <c r="W56" i="6"/>
  <c r="AA56" i="6" s="1"/>
  <c r="Z55" i="6"/>
  <c r="Y55" i="6"/>
  <c r="X55" i="6"/>
  <c r="W55" i="6"/>
  <c r="AA55" i="6" s="1"/>
  <c r="AA54" i="6"/>
  <c r="Z54" i="6"/>
  <c r="Y54" i="6"/>
  <c r="X54" i="6"/>
  <c r="W54" i="6"/>
  <c r="Z53" i="6"/>
  <c r="Y53" i="6"/>
  <c r="X53" i="6"/>
  <c r="W53" i="6"/>
  <c r="AA53" i="6" s="1"/>
  <c r="Z52" i="6"/>
  <c r="Y52" i="6"/>
  <c r="X52" i="6"/>
  <c r="W52" i="6"/>
  <c r="AA52" i="6" s="1"/>
  <c r="Z51" i="6"/>
  <c r="Y51" i="6"/>
  <c r="X51" i="6"/>
  <c r="W51" i="6"/>
  <c r="AA51" i="6" s="1"/>
  <c r="Z50" i="6"/>
  <c r="Y50" i="6"/>
  <c r="X50" i="6"/>
  <c r="W50" i="6"/>
  <c r="AA50" i="6" s="1"/>
  <c r="Z49" i="6"/>
  <c r="Y49" i="6"/>
  <c r="X49" i="6"/>
  <c r="W49" i="6"/>
  <c r="AA49" i="6" s="1"/>
  <c r="Z48" i="6"/>
  <c r="Y48" i="6"/>
  <c r="X48" i="6"/>
  <c r="W48" i="6"/>
  <c r="AA48" i="6" s="1"/>
  <c r="Z47" i="6"/>
  <c r="Y47" i="6"/>
  <c r="X47" i="6"/>
  <c r="W47" i="6"/>
  <c r="AA47" i="6" s="1"/>
  <c r="Z46" i="6"/>
  <c r="Y46" i="6"/>
  <c r="X46" i="6"/>
  <c r="W46" i="6"/>
  <c r="AA46" i="6" s="1"/>
  <c r="Z45" i="6"/>
  <c r="Y45" i="6"/>
  <c r="X45" i="6"/>
  <c r="W45" i="6"/>
  <c r="AA45" i="6" s="1"/>
  <c r="Z44" i="6"/>
  <c r="Y44" i="6"/>
  <c r="X44" i="6"/>
  <c r="W44" i="6"/>
  <c r="AA44" i="6" s="1"/>
  <c r="Z43" i="6"/>
  <c r="Y43" i="6"/>
  <c r="X43" i="6"/>
  <c r="W43" i="6"/>
  <c r="AA43" i="6" s="1"/>
  <c r="Z42" i="6"/>
  <c r="Y42" i="6"/>
  <c r="X42" i="6"/>
  <c r="W42" i="6"/>
  <c r="AA42" i="6" s="1"/>
  <c r="Z41" i="6"/>
  <c r="Y41" i="6"/>
  <c r="X41" i="6"/>
  <c r="W41" i="6"/>
  <c r="AA41" i="6" s="1"/>
  <c r="Z40" i="6"/>
  <c r="Y40" i="6"/>
  <c r="X40" i="6"/>
  <c r="W40" i="6"/>
  <c r="AA40" i="6" s="1"/>
  <c r="Z39" i="6"/>
  <c r="Y39" i="6"/>
  <c r="X39" i="6"/>
  <c r="W39" i="6"/>
  <c r="AA39" i="6" s="1"/>
  <c r="Z38" i="6"/>
  <c r="Y38" i="6"/>
  <c r="X38" i="6"/>
  <c r="W38" i="6"/>
  <c r="AA38" i="6" s="1"/>
  <c r="Z37" i="6"/>
  <c r="Y37" i="6"/>
  <c r="X37" i="6"/>
  <c r="W37" i="6"/>
  <c r="AA37" i="6" s="1"/>
  <c r="Z36" i="6"/>
  <c r="Y36" i="6"/>
  <c r="X36" i="6"/>
  <c r="W36" i="6"/>
  <c r="AA36" i="6" s="1"/>
  <c r="Z35" i="6"/>
  <c r="Y35" i="6"/>
  <c r="X35" i="6"/>
  <c r="W35" i="6"/>
  <c r="AA35" i="6" s="1"/>
  <c r="Z34" i="6"/>
  <c r="Y34" i="6"/>
  <c r="X34" i="6"/>
  <c r="W34" i="6"/>
  <c r="AA34" i="6" s="1"/>
  <c r="Z33" i="6"/>
  <c r="Y33" i="6"/>
  <c r="X33" i="6"/>
  <c r="W33" i="6"/>
  <c r="AA33" i="6" s="1"/>
  <c r="Z32" i="6"/>
  <c r="Y32" i="6"/>
  <c r="X32" i="6"/>
  <c r="W32" i="6"/>
  <c r="AA32" i="6" s="1"/>
  <c r="Z31" i="6"/>
  <c r="Y31" i="6"/>
  <c r="X31" i="6"/>
  <c r="W31" i="6"/>
  <c r="AA31" i="6" s="1"/>
  <c r="Z30" i="6"/>
  <c r="Y30" i="6"/>
  <c r="X30" i="6"/>
  <c r="W30" i="6"/>
  <c r="AA30" i="6" s="1"/>
  <c r="Z29" i="6"/>
  <c r="Y29" i="6"/>
  <c r="X29" i="6"/>
  <c r="W29" i="6"/>
  <c r="AA29" i="6" s="1"/>
  <c r="Z28" i="6"/>
  <c r="Y28" i="6"/>
  <c r="X28" i="6"/>
  <c r="W28" i="6"/>
  <c r="AA28" i="6" s="1"/>
  <c r="Z27" i="6"/>
  <c r="Y27" i="6"/>
  <c r="X27" i="6"/>
  <c r="W27" i="6"/>
  <c r="AA27" i="6" s="1"/>
  <c r="Z26" i="6"/>
  <c r="Y26" i="6"/>
  <c r="X26" i="6"/>
  <c r="W26" i="6"/>
  <c r="AA26" i="6" s="1"/>
  <c r="Z25" i="6"/>
  <c r="Y25" i="6"/>
  <c r="X25" i="6"/>
  <c r="W25" i="6"/>
  <c r="AA25" i="6" s="1"/>
  <c r="Z24" i="6"/>
  <c r="Y24" i="6"/>
  <c r="X24" i="6"/>
  <c r="W24" i="6"/>
  <c r="AA24" i="6" s="1"/>
  <c r="AB24" i="6" s="1"/>
  <c r="Z23" i="6"/>
  <c r="Y23" i="6"/>
  <c r="X23" i="6"/>
  <c r="W23" i="6"/>
  <c r="AA23" i="6" s="1"/>
  <c r="Z22" i="6"/>
  <c r="Y22" i="6"/>
  <c r="X22" i="6"/>
  <c r="W22" i="6"/>
  <c r="AA22" i="6" s="1"/>
  <c r="Z21" i="6"/>
  <c r="Y21" i="6"/>
  <c r="X21" i="6"/>
  <c r="W21" i="6"/>
  <c r="AA21" i="6" s="1"/>
  <c r="Z20" i="6"/>
  <c r="Y20" i="6"/>
  <c r="X20" i="6"/>
  <c r="W20" i="6"/>
  <c r="AA20" i="6" s="1"/>
  <c r="Z19" i="6"/>
  <c r="Y19" i="6"/>
  <c r="X19" i="6"/>
  <c r="W19" i="6"/>
  <c r="AA19" i="6" s="1"/>
  <c r="Z18" i="6"/>
  <c r="Y18" i="6"/>
  <c r="X18" i="6"/>
  <c r="W18" i="6"/>
  <c r="AA18" i="6" s="1"/>
  <c r="Z17" i="6"/>
  <c r="Y17" i="6"/>
  <c r="X17" i="6"/>
  <c r="W17" i="6"/>
  <c r="AA17" i="6" s="1"/>
  <c r="Z16" i="6"/>
  <c r="Y16" i="6"/>
  <c r="X16" i="6"/>
  <c r="W16" i="6"/>
  <c r="AA16" i="6" s="1"/>
  <c r="Z15" i="6"/>
  <c r="Y15" i="6"/>
  <c r="X15" i="6"/>
  <c r="W15" i="6"/>
  <c r="AA15" i="6" s="1"/>
  <c r="Z14" i="6"/>
  <c r="Y14" i="6"/>
  <c r="X14" i="6"/>
  <c r="W14" i="6"/>
  <c r="AA14" i="6" s="1"/>
  <c r="Z13" i="6"/>
  <c r="Y13" i="6"/>
  <c r="X13" i="6"/>
  <c r="W13" i="6"/>
  <c r="AA13" i="6" s="1"/>
  <c r="Z12" i="6"/>
  <c r="Y12" i="6"/>
  <c r="X12" i="6"/>
  <c r="W12" i="6"/>
  <c r="AA12" i="6" s="1"/>
  <c r="Z11" i="6"/>
  <c r="Y11" i="6"/>
  <c r="X11" i="6"/>
  <c r="W11" i="6"/>
  <c r="AA11" i="6" s="1"/>
  <c r="Z10" i="6"/>
  <c r="Y10" i="6"/>
  <c r="X10" i="6"/>
  <c r="W10" i="6"/>
  <c r="AA10" i="6" s="1"/>
  <c r="Z9" i="6"/>
  <c r="Y9" i="6"/>
  <c r="X9" i="6"/>
  <c r="W9" i="6"/>
  <c r="AA9" i="6" s="1"/>
  <c r="AB9" i="6" s="1"/>
  <c r="Z8" i="6"/>
  <c r="Y8" i="6"/>
  <c r="X8" i="6"/>
  <c r="W8" i="6"/>
  <c r="AA8" i="6" s="1"/>
  <c r="AB8" i="6" s="1"/>
  <c r="Z7" i="6"/>
  <c r="Y7" i="6"/>
  <c r="X7" i="6"/>
  <c r="W7" i="6"/>
  <c r="AA7" i="6" s="1"/>
  <c r="K61" i="6"/>
  <c r="K41" i="6"/>
  <c r="K37" i="6"/>
  <c r="K10" i="6"/>
  <c r="F60" i="6"/>
  <c r="K60" i="6" s="1"/>
  <c r="F59" i="6"/>
  <c r="K59" i="6" s="1"/>
  <c r="F58" i="6"/>
  <c r="K58" i="6" s="1"/>
  <c r="F57" i="6"/>
  <c r="K57" i="6" s="1"/>
  <c r="F56" i="6"/>
  <c r="K56" i="6" s="1"/>
  <c r="F55" i="6"/>
  <c r="K55" i="6" s="1"/>
  <c r="F54" i="6"/>
  <c r="K54" i="6" s="1"/>
  <c r="F53" i="6"/>
  <c r="K53" i="6" s="1"/>
  <c r="F52" i="6"/>
  <c r="K52" i="6" s="1"/>
  <c r="F51" i="6"/>
  <c r="K51" i="6" s="1"/>
  <c r="F50" i="6"/>
  <c r="K50" i="6" s="1"/>
  <c r="F49" i="6"/>
  <c r="K49" i="6" s="1"/>
  <c r="F48" i="6"/>
  <c r="K48" i="6" s="1"/>
  <c r="F47" i="6"/>
  <c r="K47" i="6" s="1"/>
  <c r="F46" i="6"/>
  <c r="K46" i="6" s="1"/>
  <c r="F45" i="6"/>
  <c r="K45" i="6" s="1"/>
  <c r="F44" i="6"/>
  <c r="K44" i="6" s="1"/>
  <c r="F43" i="6"/>
  <c r="K43" i="6" s="1"/>
  <c r="F42" i="6"/>
  <c r="K42" i="6" s="1"/>
  <c r="F40" i="6"/>
  <c r="K40" i="6" s="1"/>
  <c r="F39" i="6"/>
  <c r="K39" i="6" s="1"/>
  <c r="F38" i="6"/>
  <c r="K38" i="6" s="1"/>
  <c r="F36" i="6"/>
  <c r="K36" i="6" s="1"/>
  <c r="F35" i="6"/>
  <c r="K35" i="6" s="1"/>
  <c r="F34" i="6"/>
  <c r="K34" i="6" s="1"/>
  <c r="F33" i="6"/>
  <c r="K33" i="6" s="1"/>
  <c r="F32" i="6"/>
  <c r="K32" i="6" s="1"/>
  <c r="F31" i="6"/>
  <c r="K31" i="6" s="1"/>
  <c r="F30" i="6"/>
  <c r="K30" i="6" s="1"/>
  <c r="F29" i="6"/>
  <c r="K29" i="6" s="1"/>
  <c r="F28" i="6"/>
  <c r="K28" i="6" s="1"/>
  <c r="F27" i="6"/>
  <c r="K27" i="6" s="1"/>
  <c r="F26" i="6"/>
  <c r="K26" i="6" s="1"/>
  <c r="F25" i="6"/>
  <c r="K25" i="6" s="1"/>
  <c r="F24" i="6"/>
  <c r="K24" i="6" s="1"/>
  <c r="F23" i="6"/>
  <c r="K23" i="6" s="1"/>
  <c r="F22" i="6"/>
  <c r="K22" i="6" s="1"/>
  <c r="F21" i="6"/>
  <c r="K21" i="6" s="1"/>
  <c r="F20" i="6"/>
  <c r="K20" i="6" s="1"/>
  <c r="F19" i="6"/>
  <c r="K19" i="6" s="1"/>
  <c r="F18" i="6"/>
  <c r="K18" i="6" s="1"/>
  <c r="F17" i="6"/>
  <c r="K17" i="6" s="1"/>
  <c r="F16" i="6"/>
  <c r="K16" i="6" s="1"/>
  <c r="F15" i="6"/>
  <c r="K15" i="6" s="1"/>
  <c r="F14" i="6"/>
  <c r="K14" i="6" s="1"/>
  <c r="F13" i="6"/>
  <c r="K13" i="6" s="1"/>
  <c r="F12" i="6"/>
  <c r="K12" i="6" s="1"/>
  <c r="F11" i="6"/>
  <c r="K11" i="6" s="1"/>
  <c r="F9" i="6"/>
  <c r="K9" i="6" s="1"/>
  <c r="F8" i="6"/>
  <c r="K8" i="6" s="1"/>
  <c r="Z20" i="5"/>
  <c r="Y20" i="5"/>
  <c r="X20" i="5"/>
  <c r="W20" i="5"/>
  <c r="AA20" i="5" s="1"/>
  <c r="Z19" i="5"/>
  <c r="Y19" i="5"/>
  <c r="X19" i="5"/>
  <c r="W19" i="5"/>
  <c r="AA19" i="5" s="1"/>
  <c r="Z18" i="5"/>
  <c r="Y18" i="5"/>
  <c r="X18" i="5"/>
  <c r="W18" i="5"/>
  <c r="AA18" i="5" s="1"/>
  <c r="Z17" i="5"/>
  <c r="Y17" i="5"/>
  <c r="X17" i="5"/>
  <c r="W17" i="5"/>
  <c r="AA17" i="5" s="1"/>
  <c r="Z16" i="5"/>
  <c r="Y16" i="5"/>
  <c r="X16" i="5"/>
  <c r="W16" i="5"/>
  <c r="AA16" i="5" s="1"/>
  <c r="Z15" i="5"/>
  <c r="Y15" i="5"/>
  <c r="X15" i="5"/>
  <c r="W15" i="5"/>
  <c r="AA15" i="5" s="1"/>
  <c r="Z14" i="5"/>
  <c r="Y14" i="5"/>
  <c r="X14" i="5"/>
  <c r="W14" i="5"/>
  <c r="AA14" i="5" s="1"/>
  <c r="Z13" i="5"/>
  <c r="Y13" i="5"/>
  <c r="X13" i="5"/>
  <c r="W13" i="5"/>
  <c r="AA13" i="5" s="1"/>
  <c r="Z12" i="5"/>
  <c r="Y12" i="5"/>
  <c r="X12" i="5"/>
  <c r="W12" i="5"/>
  <c r="AA12" i="5" s="1"/>
  <c r="Z11" i="5"/>
  <c r="Y11" i="5"/>
  <c r="X11" i="5"/>
  <c r="W11" i="5"/>
  <c r="AA11" i="5" s="1"/>
  <c r="Z10" i="5"/>
  <c r="Y10" i="5"/>
  <c r="X10" i="5"/>
  <c r="W10" i="5"/>
  <c r="AA10" i="5" s="1"/>
  <c r="Z9" i="5"/>
  <c r="Y9" i="5"/>
  <c r="X9" i="5"/>
  <c r="W9" i="5"/>
  <c r="AA9" i="5" s="1"/>
  <c r="Z8" i="5"/>
  <c r="Y8" i="5"/>
  <c r="X8" i="5"/>
  <c r="W8" i="5"/>
  <c r="AA8" i="5" s="1"/>
  <c r="AB8" i="5" s="1"/>
  <c r="Z7" i="5"/>
  <c r="Y7" i="5"/>
  <c r="X7" i="5"/>
  <c r="W7" i="5"/>
  <c r="AA7" i="5" s="1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Z25" i="4"/>
  <c r="Y25" i="4"/>
  <c r="X25" i="4"/>
  <c r="W25" i="4"/>
  <c r="AA25" i="4" s="1"/>
  <c r="Z24" i="4"/>
  <c r="Y24" i="4"/>
  <c r="X24" i="4"/>
  <c r="W24" i="4"/>
  <c r="AA24" i="4" s="1"/>
  <c r="Z23" i="4"/>
  <c r="Y23" i="4"/>
  <c r="X23" i="4"/>
  <c r="W23" i="4"/>
  <c r="AA23" i="4" s="1"/>
  <c r="Z22" i="4"/>
  <c r="Y22" i="4"/>
  <c r="X22" i="4"/>
  <c r="W22" i="4"/>
  <c r="AA22" i="4" s="1"/>
  <c r="Z21" i="4"/>
  <c r="Y21" i="4"/>
  <c r="X21" i="4"/>
  <c r="W21" i="4"/>
  <c r="AA21" i="4" s="1"/>
  <c r="Z20" i="4"/>
  <c r="Y20" i="4"/>
  <c r="X20" i="4"/>
  <c r="W20" i="4"/>
  <c r="AA20" i="4" s="1"/>
  <c r="Z19" i="4"/>
  <c r="Y19" i="4"/>
  <c r="X19" i="4"/>
  <c r="W19" i="4"/>
  <c r="AA19" i="4" s="1"/>
  <c r="Z18" i="4"/>
  <c r="Y18" i="4"/>
  <c r="X18" i="4"/>
  <c r="W18" i="4"/>
  <c r="AA18" i="4" s="1"/>
  <c r="Z17" i="4"/>
  <c r="Y17" i="4"/>
  <c r="X17" i="4"/>
  <c r="W17" i="4"/>
  <c r="AA17" i="4" s="1"/>
  <c r="Z16" i="4"/>
  <c r="Y16" i="4"/>
  <c r="X16" i="4"/>
  <c r="W16" i="4"/>
  <c r="AA16" i="4" s="1"/>
  <c r="Z15" i="4"/>
  <c r="Y15" i="4"/>
  <c r="X15" i="4"/>
  <c r="W15" i="4"/>
  <c r="AA15" i="4" s="1"/>
  <c r="Z14" i="4"/>
  <c r="Y14" i="4"/>
  <c r="X14" i="4"/>
  <c r="W14" i="4"/>
  <c r="AA14" i="4" s="1"/>
  <c r="Z13" i="4"/>
  <c r="Y13" i="4"/>
  <c r="AA13" i="4" s="1"/>
  <c r="AB13" i="4" s="1"/>
  <c r="X13" i="4"/>
  <c r="W13" i="4"/>
  <c r="Z12" i="4"/>
  <c r="Y12" i="4"/>
  <c r="X12" i="4"/>
  <c r="W12" i="4"/>
  <c r="AA12" i="4" s="1"/>
  <c r="Z11" i="4"/>
  <c r="Y11" i="4"/>
  <c r="X11" i="4"/>
  <c r="W11" i="4"/>
  <c r="AA11" i="4" s="1"/>
  <c r="Z10" i="4"/>
  <c r="Y10" i="4"/>
  <c r="X10" i="4"/>
  <c r="W10" i="4"/>
  <c r="AA10" i="4" s="1"/>
  <c r="Z9" i="4"/>
  <c r="Y9" i="4"/>
  <c r="X9" i="4"/>
  <c r="W9" i="4"/>
  <c r="AA9" i="4" s="1"/>
  <c r="Z8" i="4"/>
  <c r="Y8" i="4"/>
  <c r="X8" i="4"/>
  <c r="W8" i="4"/>
  <c r="AA8" i="4" s="1"/>
  <c r="Z7" i="4"/>
  <c r="Y7" i="4"/>
  <c r="X7" i="4"/>
  <c r="W7" i="4"/>
  <c r="AA7" i="4" s="1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Z25" i="3"/>
  <c r="Y25" i="3"/>
  <c r="X25" i="3"/>
  <c r="W25" i="3"/>
  <c r="AA25" i="3" s="1"/>
  <c r="Z24" i="3"/>
  <c r="Y24" i="3"/>
  <c r="X24" i="3"/>
  <c r="W24" i="3"/>
  <c r="AA24" i="3" s="1"/>
  <c r="Z23" i="3"/>
  <c r="Y23" i="3"/>
  <c r="X23" i="3"/>
  <c r="W23" i="3"/>
  <c r="AA23" i="3" s="1"/>
  <c r="Z22" i="3"/>
  <c r="Y22" i="3"/>
  <c r="X22" i="3"/>
  <c r="W22" i="3"/>
  <c r="AA22" i="3" s="1"/>
  <c r="Z21" i="3"/>
  <c r="Y21" i="3"/>
  <c r="X21" i="3"/>
  <c r="W21" i="3"/>
  <c r="AA21" i="3" s="1"/>
  <c r="Z20" i="3"/>
  <c r="Y20" i="3"/>
  <c r="X20" i="3"/>
  <c r="W20" i="3"/>
  <c r="AA20" i="3" s="1"/>
  <c r="Z19" i="3"/>
  <c r="Y19" i="3"/>
  <c r="X19" i="3"/>
  <c r="W19" i="3"/>
  <c r="AA19" i="3" s="1"/>
  <c r="Z18" i="3"/>
  <c r="Y18" i="3"/>
  <c r="X18" i="3"/>
  <c r="W18" i="3"/>
  <c r="AA18" i="3" s="1"/>
  <c r="Z17" i="3"/>
  <c r="Y17" i="3"/>
  <c r="X17" i="3"/>
  <c r="W17" i="3"/>
  <c r="AA17" i="3" s="1"/>
  <c r="Z16" i="3"/>
  <c r="Y16" i="3"/>
  <c r="X16" i="3"/>
  <c r="W16" i="3"/>
  <c r="AA16" i="3" s="1"/>
  <c r="Z15" i="3"/>
  <c r="Y15" i="3"/>
  <c r="X15" i="3"/>
  <c r="W15" i="3"/>
  <c r="AA15" i="3" s="1"/>
  <c r="Z14" i="3"/>
  <c r="Y14" i="3"/>
  <c r="X14" i="3"/>
  <c r="W14" i="3"/>
  <c r="AA14" i="3" s="1"/>
  <c r="Z13" i="3"/>
  <c r="Y13" i="3"/>
  <c r="X13" i="3"/>
  <c r="W13" i="3"/>
  <c r="AA13" i="3" s="1"/>
  <c r="Z12" i="3"/>
  <c r="Y12" i="3"/>
  <c r="X12" i="3"/>
  <c r="W12" i="3"/>
  <c r="AA12" i="3" s="1"/>
  <c r="Z11" i="3"/>
  <c r="Y11" i="3"/>
  <c r="X11" i="3"/>
  <c r="W11" i="3"/>
  <c r="AA11" i="3" s="1"/>
  <c r="Z10" i="3"/>
  <c r="Y10" i="3"/>
  <c r="X10" i="3"/>
  <c r="W10" i="3"/>
  <c r="AA10" i="3" s="1"/>
  <c r="Z9" i="3"/>
  <c r="Y9" i="3"/>
  <c r="X9" i="3"/>
  <c r="W9" i="3"/>
  <c r="AA9" i="3" s="1"/>
  <c r="Z8" i="3"/>
  <c r="Y8" i="3"/>
  <c r="X8" i="3"/>
  <c r="W8" i="3"/>
  <c r="AA8" i="3" s="1"/>
  <c r="AB8" i="3" s="1"/>
  <c r="Z7" i="3"/>
  <c r="Y7" i="3"/>
  <c r="X7" i="3"/>
  <c r="W7" i="3"/>
  <c r="AA7" i="3" s="1"/>
  <c r="K14" i="3"/>
  <c r="K13" i="3"/>
  <c r="K8" i="3"/>
  <c r="F25" i="3"/>
  <c r="K25" i="3" s="1"/>
  <c r="F24" i="3"/>
  <c r="K24" i="3" s="1"/>
  <c r="F23" i="3"/>
  <c r="K23" i="3" s="1"/>
  <c r="F22" i="3"/>
  <c r="K22" i="3" s="1"/>
  <c r="F21" i="3"/>
  <c r="K21" i="3" s="1"/>
  <c r="F20" i="3"/>
  <c r="K20" i="3" s="1"/>
  <c r="F19" i="3"/>
  <c r="K19" i="3" s="1"/>
  <c r="F18" i="3"/>
  <c r="K18" i="3" s="1"/>
  <c r="F17" i="3"/>
  <c r="K17" i="3" s="1"/>
  <c r="F16" i="3"/>
  <c r="K16" i="3" s="1"/>
  <c r="F15" i="3"/>
  <c r="K15" i="3" s="1"/>
  <c r="F12" i="3"/>
  <c r="K12" i="3" s="1"/>
  <c r="F11" i="3"/>
  <c r="K11" i="3" s="1"/>
  <c r="F10" i="3"/>
  <c r="K10" i="3" s="1"/>
  <c r="F9" i="3"/>
  <c r="K9" i="3" s="1"/>
  <c r="Z159" i="2"/>
  <c r="Y159" i="2"/>
  <c r="X159" i="2"/>
  <c r="W159" i="2"/>
  <c r="Z158" i="2"/>
  <c r="Y158" i="2"/>
  <c r="X158" i="2"/>
  <c r="W158" i="2"/>
  <c r="Z157" i="2"/>
  <c r="Y157" i="2"/>
  <c r="X157" i="2"/>
  <c r="W157" i="2"/>
  <c r="Z156" i="2"/>
  <c r="Y156" i="2"/>
  <c r="X156" i="2"/>
  <c r="W156" i="2"/>
  <c r="AA156" i="2" s="1"/>
  <c r="Z155" i="2"/>
  <c r="Y155" i="2"/>
  <c r="X155" i="2"/>
  <c r="W155" i="2"/>
  <c r="Z154" i="2"/>
  <c r="Y154" i="2"/>
  <c r="X154" i="2"/>
  <c r="W154" i="2"/>
  <c r="Z153" i="2"/>
  <c r="Y153" i="2"/>
  <c r="X153" i="2"/>
  <c r="W153" i="2"/>
  <c r="Z152" i="2"/>
  <c r="Y152" i="2"/>
  <c r="X152" i="2"/>
  <c r="W152" i="2"/>
  <c r="AA152" i="2" s="1"/>
  <c r="Z151" i="2"/>
  <c r="Y151" i="2"/>
  <c r="X151" i="2"/>
  <c r="W151" i="2"/>
  <c r="Z150" i="2"/>
  <c r="Y150" i="2"/>
  <c r="X150" i="2"/>
  <c r="W150" i="2"/>
  <c r="Z149" i="2"/>
  <c r="Y149" i="2"/>
  <c r="X149" i="2"/>
  <c r="W149" i="2"/>
  <c r="Z148" i="2"/>
  <c r="Y148" i="2"/>
  <c r="X148" i="2"/>
  <c r="W148" i="2"/>
  <c r="AA148" i="2" s="1"/>
  <c r="Z147" i="2"/>
  <c r="Y147" i="2"/>
  <c r="X147" i="2"/>
  <c r="W147" i="2"/>
  <c r="Z146" i="2"/>
  <c r="Y146" i="2"/>
  <c r="X146" i="2"/>
  <c r="W146" i="2"/>
  <c r="Z145" i="2"/>
  <c r="Y145" i="2"/>
  <c r="X145" i="2"/>
  <c r="W145" i="2"/>
  <c r="Z144" i="2"/>
  <c r="Y144" i="2"/>
  <c r="X144" i="2"/>
  <c r="W144" i="2"/>
  <c r="AA144" i="2" s="1"/>
  <c r="Z143" i="2"/>
  <c r="Y143" i="2"/>
  <c r="X143" i="2"/>
  <c r="W143" i="2"/>
  <c r="Z142" i="2"/>
  <c r="Y142" i="2"/>
  <c r="X142" i="2"/>
  <c r="W142" i="2"/>
  <c r="Z141" i="2"/>
  <c r="Y141" i="2"/>
  <c r="X141" i="2"/>
  <c r="W141" i="2"/>
  <c r="Z140" i="2"/>
  <c r="Y140" i="2"/>
  <c r="X140" i="2"/>
  <c r="W140" i="2"/>
  <c r="Z139" i="2"/>
  <c r="Y139" i="2"/>
  <c r="X139" i="2"/>
  <c r="W139" i="2"/>
  <c r="AA139" i="2" s="1"/>
  <c r="Z138" i="2"/>
  <c r="Y138" i="2"/>
  <c r="X138" i="2"/>
  <c r="W138" i="2"/>
  <c r="Z137" i="2"/>
  <c r="Y137" i="2"/>
  <c r="X137" i="2"/>
  <c r="W137" i="2"/>
  <c r="Z136" i="2"/>
  <c r="Y136" i="2"/>
  <c r="X136" i="2"/>
  <c r="W136" i="2"/>
  <c r="Z135" i="2"/>
  <c r="Y135" i="2"/>
  <c r="X135" i="2"/>
  <c r="W135" i="2"/>
  <c r="AA135" i="2" s="1"/>
  <c r="Z134" i="2"/>
  <c r="Y134" i="2"/>
  <c r="X134" i="2"/>
  <c r="W134" i="2"/>
  <c r="Z133" i="2"/>
  <c r="Y133" i="2"/>
  <c r="X133" i="2"/>
  <c r="W133" i="2"/>
  <c r="Z132" i="2"/>
  <c r="Y132" i="2"/>
  <c r="X132" i="2"/>
  <c r="W132" i="2"/>
  <c r="Z131" i="2"/>
  <c r="Y131" i="2"/>
  <c r="X131" i="2"/>
  <c r="W131" i="2"/>
  <c r="AA131" i="2" s="1"/>
  <c r="Z130" i="2"/>
  <c r="Y130" i="2"/>
  <c r="X130" i="2"/>
  <c r="W130" i="2"/>
  <c r="Z129" i="2"/>
  <c r="Y129" i="2"/>
  <c r="X129" i="2"/>
  <c r="W129" i="2"/>
  <c r="Z128" i="2"/>
  <c r="Y128" i="2"/>
  <c r="X128" i="2"/>
  <c r="W128" i="2"/>
  <c r="Z127" i="2"/>
  <c r="Y127" i="2"/>
  <c r="X127" i="2"/>
  <c r="W127" i="2"/>
  <c r="AA127" i="2" s="1"/>
  <c r="Z126" i="2"/>
  <c r="Y126" i="2"/>
  <c r="X126" i="2"/>
  <c r="W126" i="2"/>
  <c r="Z125" i="2"/>
  <c r="Y125" i="2"/>
  <c r="X125" i="2"/>
  <c r="W125" i="2"/>
  <c r="Z124" i="2"/>
  <c r="Y124" i="2"/>
  <c r="X124" i="2"/>
  <c r="W124" i="2"/>
  <c r="Z123" i="2"/>
  <c r="Y123" i="2"/>
  <c r="X123" i="2"/>
  <c r="W123" i="2"/>
  <c r="AA123" i="2" s="1"/>
  <c r="Z122" i="2"/>
  <c r="Y122" i="2"/>
  <c r="X122" i="2"/>
  <c r="W122" i="2"/>
  <c r="Z121" i="2"/>
  <c r="Y121" i="2"/>
  <c r="X121" i="2"/>
  <c r="W121" i="2"/>
  <c r="Z120" i="2"/>
  <c r="Y120" i="2"/>
  <c r="X120" i="2"/>
  <c r="W120" i="2"/>
  <c r="Z119" i="2"/>
  <c r="Y119" i="2"/>
  <c r="X119" i="2"/>
  <c r="W119" i="2"/>
  <c r="AA119" i="2" s="1"/>
  <c r="Z118" i="2"/>
  <c r="Y118" i="2"/>
  <c r="X118" i="2"/>
  <c r="W118" i="2"/>
  <c r="Z117" i="2"/>
  <c r="Y117" i="2"/>
  <c r="X117" i="2"/>
  <c r="W117" i="2"/>
  <c r="Z116" i="2"/>
  <c r="Y116" i="2"/>
  <c r="X116" i="2"/>
  <c r="W116" i="2"/>
  <c r="Z115" i="2"/>
  <c r="Y115" i="2"/>
  <c r="X115" i="2"/>
  <c r="W115" i="2"/>
  <c r="AA115" i="2" s="1"/>
  <c r="Z114" i="2"/>
  <c r="Y114" i="2"/>
  <c r="X114" i="2"/>
  <c r="W114" i="2"/>
  <c r="Z113" i="2"/>
  <c r="Y113" i="2"/>
  <c r="X113" i="2"/>
  <c r="W113" i="2"/>
  <c r="Z112" i="2"/>
  <c r="Y112" i="2"/>
  <c r="X112" i="2"/>
  <c r="W112" i="2"/>
  <c r="Z111" i="2"/>
  <c r="Y111" i="2"/>
  <c r="X111" i="2"/>
  <c r="W111" i="2"/>
  <c r="AA111" i="2" s="1"/>
  <c r="Z110" i="2"/>
  <c r="Y110" i="2"/>
  <c r="X110" i="2"/>
  <c r="W110" i="2"/>
  <c r="Z109" i="2"/>
  <c r="Y109" i="2"/>
  <c r="X109" i="2"/>
  <c r="W109" i="2"/>
  <c r="Z108" i="2"/>
  <c r="Y108" i="2"/>
  <c r="X108" i="2"/>
  <c r="W108" i="2"/>
  <c r="Z107" i="2"/>
  <c r="Y107" i="2"/>
  <c r="X107" i="2"/>
  <c r="W107" i="2"/>
  <c r="AA107" i="2" s="1"/>
  <c r="Z106" i="2"/>
  <c r="Y106" i="2"/>
  <c r="X106" i="2"/>
  <c r="W106" i="2"/>
  <c r="Z105" i="2"/>
  <c r="Y105" i="2"/>
  <c r="X105" i="2"/>
  <c r="W105" i="2"/>
  <c r="Z104" i="2"/>
  <c r="Y104" i="2"/>
  <c r="X104" i="2"/>
  <c r="W104" i="2"/>
  <c r="AA104" i="2" s="1"/>
  <c r="Z103" i="2"/>
  <c r="Y103" i="2"/>
  <c r="X103" i="2"/>
  <c r="W103" i="2"/>
  <c r="AA103" i="2" s="1"/>
  <c r="Z102" i="2"/>
  <c r="Y102" i="2"/>
  <c r="X102" i="2"/>
  <c r="W102" i="2"/>
  <c r="Z101" i="2"/>
  <c r="Y101" i="2"/>
  <c r="X101" i="2"/>
  <c r="W101" i="2"/>
  <c r="Z100" i="2"/>
  <c r="Y100" i="2"/>
  <c r="X100" i="2"/>
  <c r="W100" i="2"/>
  <c r="AA100" i="2" s="1"/>
  <c r="Z99" i="2"/>
  <c r="Y99" i="2"/>
  <c r="X99" i="2"/>
  <c r="W99" i="2"/>
  <c r="AA99" i="2" s="1"/>
  <c r="Z98" i="2"/>
  <c r="Y98" i="2"/>
  <c r="X98" i="2"/>
  <c r="W98" i="2"/>
  <c r="Z97" i="2"/>
  <c r="Y97" i="2"/>
  <c r="X97" i="2"/>
  <c r="W97" i="2"/>
  <c r="Z96" i="2"/>
  <c r="Y96" i="2"/>
  <c r="X96" i="2"/>
  <c r="W96" i="2"/>
  <c r="AA96" i="2" s="1"/>
  <c r="Z95" i="2"/>
  <c r="Y95" i="2"/>
  <c r="X95" i="2"/>
  <c r="W95" i="2"/>
  <c r="AA95" i="2" s="1"/>
  <c r="Z94" i="2"/>
  <c r="Y94" i="2"/>
  <c r="X94" i="2"/>
  <c r="W94" i="2"/>
  <c r="Z93" i="2"/>
  <c r="Y93" i="2"/>
  <c r="X93" i="2"/>
  <c r="W93" i="2"/>
  <c r="Z92" i="2"/>
  <c r="Y92" i="2"/>
  <c r="X92" i="2"/>
  <c r="W92" i="2"/>
  <c r="AA92" i="2" s="1"/>
  <c r="Z91" i="2"/>
  <c r="Y91" i="2"/>
  <c r="X91" i="2"/>
  <c r="W91" i="2"/>
  <c r="AA91" i="2" s="1"/>
  <c r="Z90" i="2"/>
  <c r="Y90" i="2"/>
  <c r="X90" i="2"/>
  <c r="W90" i="2"/>
  <c r="Z89" i="2"/>
  <c r="Y89" i="2"/>
  <c r="X89" i="2"/>
  <c r="W89" i="2"/>
  <c r="Z88" i="2"/>
  <c r="Y88" i="2"/>
  <c r="X88" i="2"/>
  <c r="W88" i="2"/>
  <c r="AA88" i="2" s="1"/>
  <c r="Z87" i="2"/>
  <c r="Y87" i="2"/>
  <c r="X87" i="2"/>
  <c r="W87" i="2"/>
  <c r="AA87" i="2" s="1"/>
  <c r="Z86" i="2"/>
  <c r="Y86" i="2"/>
  <c r="X86" i="2"/>
  <c r="W86" i="2"/>
  <c r="Z85" i="2"/>
  <c r="Y85" i="2"/>
  <c r="X85" i="2"/>
  <c r="W85" i="2"/>
  <c r="Z84" i="2"/>
  <c r="Y84" i="2"/>
  <c r="X84" i="2"/>
  <c r="W84" i="2"/>
  <c r="AA84" i="2" s="1"/>
  <c r="Z83" i="2"/>
  <c r="Y83" i="2"/>
  <c r="X83" i="2"/>
  <c r="W83" i="2"/>
  <c r="AA83" i="2" s="1"/>
  <c r="Z82" i="2"/>
  <c r="Y82" i="2"/>
  <c r="X82" i="2"/>
  <c r="W82" i="2"/>
  <c r="Z81" i="2"/>
  <c r="Y81" i="2"/>
  <c r="X81" i="2"/>
  <c r="W81" i="2"/>
  <c r="Z80" i="2"/>
  <c r="Y80" i="2"/>
  <c r="X80" i="2"/>
  <c r="W80" i="2"/>
  <c r="AA80" i="2" s="1"/>
  <c r="Z79" i="2"/>
  <c r="Y79" i="2"/>
  <c r="X79" i="2"/>
  <c r="W79" i="2"/>
  <c r="AA79" i="2" s="1"/>
  <c r="Z78" i="2"/>
  <c r="Y78" i="2"/>
  <c r="X78" i="2"/>
  <c r="W78" i="2"/>
  <c r="Z77" i="2"/>
  <c r="Y77" i="2"/>
  <c r="X77" i="2"/>
  <c r="W77" i="2"/>
  <c r="Z76" i="2"/>
  <c r="Y76" i="2"/>
  <c r="X76" i="2"/>
  <c r="W76" i="2"/>
  <c r="AA76" i="2" s="1"/>
  <c r="Z75" i="2"/>
  <c r="Y75" i="2"/>
  <c r="X75" i="2"/>
  <c r="W75" i="2"/>
  <c r="AA75" i="2" s="1"/>
  <c r="Z74" i="2"/>
  <c r="Y74" i="2"/>
  <c r="X74" i="2"/>
  <c r="W74" i="2"/>
  <c r="Z73" i="2"/>
  <c r="Y73" i="2"/>
  <c r="X73" i="2"/>
  <c r="W73" i="2"/>
  <c r="Z72" i="2"/>
  <c r="Y72" i="2"/>
  <c r="X72" i="2"/>
  <c r="W72" i="2"/>
  <c r="AA72" i="2" s="1"/>
  <c r="Z71" i="2"/>
  <c r="Y71" i="2"/>
  <c r="X71" i="2"/>
  <c r="W71" i="2"/>
  <c r="AA71" i="2" s="1"/>
  <c r="Z70" i="2"/>
  <c r="Y70" i="2"/>
  <c r="X70" i="2"/>
  <c r="W70" i="2"/>
  <c r="Z69" i="2"/>
  <c r="Y69" i="2"/>
  <c r="X69" i="2"/>
  <c r="W69" i="2"/>
  <c r="Z68" i="2"/>
  <c r="Y68" i="2"/>
  <c r="X68" i="2"/>
  <c r="W68" i="2"/>
  <c r="AA68" i="2" s="1"/>
  <c r="Z67" i="2"/>
  <c r="Y67" i="2"/>
  <c r="X67" i="2"/>
  <c r="W67" i="2"/>
  <c r="AA67" i="2" s="1"/>
  <c r="Z66" i="2"/>
  <c r="Y66" i="2"/>
  <c r="X66" i="2"/>
  <c r="W66" i="2"/>
  <c r="Z65" i="2"/>
  <c r="Y65" i="2"/>
  <c r="X65" i="2"/>
  <c r="W65" i="2"/>
  <c r="Z64" i="2"/>
  <c r="Y64" i="2"/>
  <c r="X64" i="2"/>
  <c r="W64" i="2"/>
  <c r="AA64" i="2" s="1"/>
  <c r="Z63" i="2"/>
  <c r="Y63" i="2"/>
  <c r="X63" i="2"/>
  <c r="W63" i="2"/>
  <c r="AA63" i="2" s="1"/>
  <c r="Z62" i="2"/>
  <c r="Y62" i="2"/>
  <c r="X62" i="2"/>
  <c r="W62" i="2"/>
  <c r="Z61" i="2"/>
  <c r="Y61" i="2"/>
  <c r="X61" i="2"/>
  <c r="W61" i="2"/>
  <c r="Z60" i="2"/>
  <c r="Y60" i="2"/>
  <c r="X60" i="2"/>
  <c r="W60" i="2"/>
  <c r="AA60" i="2" s="1"/>
  <c r="Z59" i="2"/>
  <c r="Y59" i="2"/>
  <c r="X59" i="2"/>
  <c r="W59" i="2"/>
  <c r="AA59" i="2" s="1"/>
  <c r="Z58" i="2"/>
  <c r="Y58" i="2"/>
  <c r="X58" i="2"/>
  <c r="W58" i="2"/>
  <c r="Z57" i="2"/>
  <c r="Y57" i="2"/>
  <c r="X57" i="2"/>
  <c r="W57" i="2"/>
  <c r="Z56" i="2"/>
  <c r="Y56" i="2"/>
  <c r="X56" i="2"/>
  <c r="W56" i="2"/>
  <c r="AA56" i="2" s="1"/>
  <c r="Z55" i="2"/>
  <c r="Y55" i="2"/>
  <c r="X55" i="2"/>
  <c r="W55" i="2"/>
  <c r="AA55" i="2" s="1"/>
  <c r="Z54" i="2"/>
  <c r="Y54" i="2"/>
  <c r="X54" i="2"/>
  <c r="W54" i="2"/>
  <c r="Z53" i="2"/>
  <c r="Y53" i="2"/>
  <c r="X53" i="2"/>
  <c r="W53" i="2"/>
  <c r="Z52" i="2"/>
  <c r="Y52" i="2"/>
  <c r="X52" i="2"/>
  <c r="W52" i="2"/>
  <c r="AA52" i="2" s="1"/>
  <c r="Z51" i="2"/>
  <c r="Y51" i="2"/>
  <c r="X51" i="2"/>
  <c r="W51" i="2"/>
  <c r="AA51" i="2" s="1"/>
  <c r="Z50" i="2"/>
  <c r="Y50" i="2"/>
  <c r="X50" i="2"/>
  <c r="W50" i="2"/>
  <c r="Z49" i="2"/>
  <c r="Y49" i="2"/>
  <c r="X49" i="2"/>
  <c r="W49" i="2"/>
  <c r="Z48" i="2"/>
  <c r="Y48" i="2"/>
  <c r="X48" i="2"/>
  <c r="W48" i="2"/>
  <c r="AA48" i="2" s="1"/>
  <c r="Z47" i="2"/>
  <c r="Y47" i="2"/>
  <c r="X47" i="2"/>
  <c r="W47" i="2"/>
  <c r="AA47" i="2" s="1"/>
  <c r="Z46" i="2"/>
  <c r="Y46" i="2"/>
  <c r="X46" i="2"/>
  <c r="W46" i="2"/>
  <c r="Z45" i="2"/>
  <c r="Y45" i="2"/>
  <c r="X45" i="2"/>
  <c r="W45" i="2"/>
  <c r="Z44" i="2"/>
  <c r="Y44" i="2"/>
  <c r="X44" i="2"/>
  <c r="W44" i="2"/>
  <c r="AA44" i="2" s="1"/>
  <c r="Z43" i="2"/>
  <c r="Y43" i="2"/>
  <c r="X43" i="2"/>
  <c r="W43" i="2"/>
  <c r="AA43" i="2" s="1"/>
  <c r="Z42" i="2"/>
  <c r="Y42" i="2"/>
  <c r="X42" i="2"/>
  <c r="W42" i="2"/>
  <c r="Z41" i="2"/>
  <c r="Y41" i="2"/>
  <c r="X41" i="2"/>
  <c r="W41" i="2"/>
  <c r="Z40" i="2"/>
  <c r="Y40" i="2"/>
  <c r="X40" i="2"/>
  <c r="W40" i="2"/>
  <c r="AA40" i="2" s="1"/>
  <c r="Z39" i="2"/>
  <c r="Y39" i="2"/>
  <c r="X39" i="2"/>
  <c r="W39" i="2"/>
  <c r="AA39" i="2" s="1"/>
  <c r="Z38" i="2"/>
  <c r="Y38" i="2"/>
  <c r="X38" i="2"/>
  <c r="W38" i="2"/>
  <c r="Z37" i="2"/>
  <c r="Y37" i="2"/>
  <c r="X37" i="2"/>
  <c r="W37" i="2"/>
  <c r="Z36" i="2"/>
  <c r="Y36" i="2"/>
  <c r="X36" i="2"/>
  <c r="W36" i="2"/>
  <c r="AA36" i="2" s="1"/>
  <c r="Z35" i="2"/>
  <c r="Y35" i="2"/>
  <c r="X35" i="2"/>
  <c r="W35" i="2"/>
  <c r="AA35" i="2" s="1"/>
  <c r="Z34" i="2"/>
  <c r="Y34" i="2"/>
  <c r="X34" i="2"/>
  <c r="W34" i="2"/>
  <c r="Z33" i="2"/>
  <c r="Y33" i="2"/>
  <c r="X33" i="2"/>
  <c r="W33" i="2"/>
  <c r="Z32" i="2"/>
  <c r="Y32" i="2"/>
  <c r="X32" i="2"/>
  <c r="W32" i="2"/>
  <c r="AA32" i="2" s="1"/>
  <c r="Z31" i="2"/>
  <c r="Y31" i="2"/>
  <c r="X31" i="2"/>
  <c r="W31" i="2"/>
  <c r="AA31" i="2" s="1"/>
  <c r="Z30" i="2"/>
  <c r="Y30" i="2"/>
  <c r="X30" i="2"/>
  <c r="W30" i="2"/>
  <c r="Z29" i="2"/>
  <c r="Y29" i="2"/>
  <c r="X29" i="2"/>
  <c r="W29" i="2"/>
  <c r="Z28" i="2"/>
  <c r="Y28" i="2"/>
  <c r="X28" i="2"/>
  <c r="W28" i="2"/>
  <c r="AA28" i="2" s="1"/>
  <c r="Z27" i="2"/>
  <c r="Y27" i="2"/>
  <c r="X27" i="2"/>
  <c r="W27" i="2"/>
  <c r="AA27" i="2" s="1"/>
  <c r="Z26" i="2"/>
  <c r="Y26" i="2"/>
  <c r="X26" i="2"/>
  <c r="W26" i="2"/>
  <c r="Z25" i="2"/>
  <c r="Y25" i="2"/>
  <c r="X25" i="2"/>
  <c r="W25" i="2"/>
  <c r="Z24" i="2"/>
  <c r="Y24" i="2"/>
  <c r="X24" i="2"/>
  <c r="W24" i="2"/>
  <c r="AA24" i="2" s="1"/>
  <c r="Z23" i="2"/>
  <c r="Y23" i="2"/>
  <c r="X23" i="2"/>
  <c r="W23" i="2"/>
  <c r="AA23" i="2" s="1"/>
  <c r="Z22" i="2"/>
  <c r="Y22" i="2"/>
  <c r="X22" i="2"/>
  <c r="W22" i="2"/>
  <c r="Z21" i="2"/>
  <c r="Y21" i="2"/>
  <c r="X21" i="2"/>
  <c r="W21" i="2"/>
  <c r="Z20" i="2"/>
  <c r="Y20" i="2"/>
  <c r="X20" i="2"/>
  <c r="W20" i="2"/>
  <c r="Z19" i="2"/>
  <c r="Y19" i="2"/>
  <c r="X19" i="2"/>
  <c r="W19" i="2"/>
  <c r="Z18" i="2"/>
  <c r="Y18" i="2"/>
  <c r="X18" i="2"/>
  <c r="W18" i="2"/>
  <c r="Z17" i="2"/>
  <c r="Y17" i="2"/>
  <c r="X17" i="2"/>
  <c r="W17" i="2"/>
  <c r="AA17" i="2" s="1"/>
  <c r="Z16" i="2"/>
  <c r="Y16" i="2"/>
  <c r="X16" i="2"/>
  <c r="W16" i="2"/>
  <c r="Z15" i="2"/>
  <c r="Y15" i="2"/>
  <c r="X15" i="2"/>
  <c r="W15" i="2"/>
  <c r="Z14" i="2"/>
  <c r="Y14" i="2"/>
  <c r="X14" i="2"/>
  <c r="W14" i="2"/>
  <c r="Z13" i="2"/>
  <c r="Y13" i="2"/>
  <c r="X13" i="2"/>
  <c r="W13" i="2"/>
  <c r="Z12" i="2"/>
  <c r="Y12" i="2"/>
  <c r="X12" i="2"/>
  <c r="W12" i="2"/>
  <c r="Z11" i="2"/>
  <c r="Y11" i="2"/>
  <c r="X11" i="2"/>
  <c r="W11" i="2"/>
  <c r="Z10" i="2"/>
  <c r="Y10" i="2"/>
  <c r="X10" i="2"/>
  <c r="W10" i="2"/>
  <c r="Z9" i="2"/>
  <c r="Y9" i="2"/>
  <c r="X9" i="2"/>
  <c r="W9" i="2"/>
  <c r="AA9" i="2" s="1"/>
  <c r="Z8" i="2"/>
  <c r="Y8" i="2"/>
  <c r="X8" i="2"/>
  <c r="W8" i="2"/>
  <c r="Z7" i="2"/>
  <c r="Y7" i="2"/>
  <c r="X7" i="2"/>
  <c r="W7" i="2"/>
  <c r="AA7" i="2" s="1"/>
  <c r="K10" i="7" l="1"/>
  <c r="AA229" i="7"/>
  <c r="AA316" i="7"/>
  <c r="AA203" i="7"/>
  <c r="AA356" i="7"/>
  <c r="AA204" i="7"/>
  <c r="AA319" i="7"/>
  <c r="AA76" i="7"/>
  <c r="AA362" i="7"/>
  <c r="AA56" i="7"/>
  <c r="AA150" i="7"/>
  <c r="AA58" i="7"/>
  <c r="AA339" i="7"/>
  <c r="AA350" i="7"/>
  <c r="AA152" i="7"/>
  <c r="AA36" i="7"/>
  <c r="AA210" i="7"/>
  <c r="AA37" i="7"/>
  <c r="AA173" i="7"/>
  <c r="AA142" i="7"/>
  <c r="AA33" i="7"/>
  <c r="AA29" i="7"/>
  <c r="AA279" i="7"/>
  <c r="AA23" i="7"/>
  <c r="AA25" i="7"/>
  <c r="AA181" i="7"/>
  <c r="AA345" i="7"/>
  <c r="AA116" i="7"/>
  <c r="AA256" i="7"/>
  <c r="AA117" i="7"/>
  <c r="AA305" i="7"/>
  <c r="AA144" i="7"/>
  <c r="AA43" i="7"/>
  <c r="AA91" i="7"/>
  <c r="AA320" i="7"/>
  <c r="AA221" i="7"/>
  <c r="AB10" i="6"/>
  <c r="AB12" i="6"/>
  <c r="AB14" i="6"/>
  <c r="AB16" i="6"/>
  <c r="AB18" i="6"/>
  <c r="AB20" i="6"/>
  <c r="AB22" i="6"/>
  <c r="AB26" i="6"/>
  <c r="AB28" i="6"/>
  <c r="AB30" i="6"/>
  <c r="AB31" i="6"/>
  <c r="AB33" i="6"/>
  <c r="AB35" i="6"/>
  <c r="AB37" i="6"/>
  <c r="AB39" i="6"/>
  <c r="AB47" i="6"/>
  <c r="AB55" i="6"/>
  <c r="AB56" i="6"/>
  <c r="AB57" i="6"/>
  <c r="AB58" i="6"/>
  <c r="AB59" i="6"/>
  <c r="AB60" i="6"/>
  <c r="AB61" i="6"/>
  <c r="AB11" i="6"/>
  <c r="AB13" i="6"/>
  <c r="AB15" i="6"/>
  <c r="AB17" i="6"/>
  <c r="AB19" i="6"/>
  <c r="AB21" i="6"/>
  <c r="AB23" i="6"/>
  <c r="AB25" i="6"/>
  <c r="AB27" i="6"/>
  <c r="AB29" i="6"/>
  <c r="AB32" i="6"/>
  <c r="AB34" i="6"/>
  <c r="AB36" i="6"/>
  <c r="AB38" i="6"/>
  <c r="AB40" i="6"/>
  <c r="AB41" i="6"/>
  <c r="AB42" i="6"/>
  <c r="AB43" i="6"/>
  <c r="AB44" i="6"/>
  <c r="AB45" i="6"/>
  <c r="AB46" i="6"/>
  <c r="AB48" i="6"/>
  <c r="AB49" i="6"/>
  <c r="AB50" i="6"/>
  <c r="AB51" i="6"/>
  <c r="AB52" i="6"/>
  <c r="AB53" i="6"/>
  <c r="AB54" i="6"/>
  <c r="AB7" i="6"/>
  <c r="AB9" i="5"/>
  <c r="AB10" i="5"/>
  <c r="AB11" i="5"/>
  <c r="AB12" i="5"/>
  <c r="AB13" i="5"/>
  <c r="AB14" i="5"/>
  <c r="AB15" i="5"/>
  <c r="AB16" i="5"/>
  <c r="AB17" i="5"/>
  <c r="AB18" i="5"/>
  <c r="AB19" i="5"/>
  <c r="AB20" i="5"/>
  <c r="AB7" i="5"/>
  <c r="AB8" i="4"/>
  <c r="AB9" i="4"/>
  <c r="AB10" i="4"/>
  <c r="AB11" i="4"/>
  <c r="AB12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7" i="4"/>
  <c r="AB10" i="3"/>
  <c r="AB11" i="3"/>
  <c r="AB13" i="3"/>
  <c r="AB14" i="3"/>
  <c r="AB15" i="3"/>
  <c r="AB16" i="3"/>
  <c r="AB17" i="3"/>
  <c r="AB18" i="3"/>
  <c r="AB19" i="3"/>
  <c r="AB20" i="3"/>
  <c r="AB21" i="3"/>
  <c r="AB22" i="3"/>
  <c r="AB23" i="3"/>
  <c r="AB25" i="3"/>
  <c r="AB9" i="3"/>
  <c r="AB12" i="3"/>
  <c r="AB24" i="3"/>
  <c r="AB7" i="3"/>
  <c r="AA49" i="2"/>
  <c r="AA57" i="2"/>
  <c r="AA61" i="2"/>
  <c r="AA65" i="2"/>
  <c r="AA69" i="2"/>
  <c r="AA73" i="2"/>
  <c r="AA77" i="2"/>
  <c r="AA81" i="2"/>
  <c r="AA85" i="2"/>
  <c r="AA89" i="2"/>
  <c r="AA93" i="2"/>
  <c r="AA97" i="2"/>
  <c r="AA101" i="2"/>
  <c r="AA105" i="2"/>
  <c r="AA108" i="2"/>
  <c r="AA109" i="2"/>
  <c r="AA112" i="2"/>
  <c r="AA113" i="2"/>
  <c r="AA116" i="2"/>
  <c r="AA117" i="2"/>
  <c r="AA120" i="2"/>
  <c r="AA121" i="2"/>
  <c r="AA124" i="2"/>
  <c r="AA125" i="2"/>
  <c r="AA128" i="2"/>
  <c r="AA129" i="2"/>
  <c r="AA132" i="2"/>
  <c r="AA133" i="2"/>
  <c r="AA136" i="2"/>
  <c r="AA137" i="2"/>
  <c r="AA140" i="2"/>
  <c r="AA141" i="2"/>
  <c r="AA142" i="2"/>
  <c r="AA145" i="2"/>
  <c r="AA146" i="2"/>
  <c r="AA149" i="2"/>
  <c r="AA150" i="2"/>
  <c r="AA153" i="2"/>
  <c r="AA154" i="2"/>
  <c r="AA157" i="2"/>
  <c r="AA8" i="2"/>
  <c r="AA10" i="2"/>
  <c r="AA21" i="2"/>
  <c r="AA37" i="2"/>
  <c r="AA45" i="2"/>
  <c r="AA13" i="2"/>
  <c r="AA16" i="2"/>
  <c r="AA18" i="2"/>
  <c r="AA25" i="2"/>
  <c r="AA29" i="2"/>
  <c r="AA33" i="2"/>
  <c r="AA41" i="2"/>
  <c r="AA53" i="2"/>
  <c r="AA12" i="2"/>
  <c r="AA14" i="2"/>
  <c r="AA20" i="2"/>
  <c r="AA147" i="2"/>
  <c r="AA155" i="2"/>
  <c r="AA158" i="2"/>
  <c r="AA15" i="2"/>
  <c r="AA11" i="2"/>
  <c r="AA19" i="2"/>
  <c r="AA22" i="2"/>
  <c r="AA26" i="2"/>
  <c r="AA30" i="2"/>
  <c r="AA34" i="2"/>
  <c r="AA38" i="2"/>
  <c r="AA42" i="2"/>
  <c r="AA46" i="2"/>
  <c r="AA50" i="2"/>
  <c r="AA54" i="2"/>
  <c r="AA58" i="2"/>
  <c r="AA62" i="2"/>
  <c r="AA66" i="2"/>
  <c r="AA70" i="2"/>
  <c r="AA74" i="2"/>
  <c r="AA78" i="2"/>
  <c r="AA82" i="2"/>
  <c r="AA86" i="2"/>
  <c r="AA90" i="2"/>
  <c r="AA94" i="2"/>
  <c r="AA98" i="2"/>
  <c r="AA102" i="2"/>
  <c r="AA106" i="2"/>
  <c r="AA110" i="2"/>
  <c r="AA114" i="2"/>
  <c r="AA118" i="2"/>
  <c r="AA122" i="2"/>
  <c r="AA126" i="2"/>
  <c r="AA130" i="2"/>
  <c r="AA134" i="2"/>
  <c r="AA138" i="2"/>
  <c r="AA143" i="2"/>
  <c r="AA151" i="2"/>
  <c r="AA159" i="2"/>
  <c r="K158" i="2"/>
  <c r="K151" i="2"/>
  <c r="K150" i="2"/>
  <c r="K143" i="2"/>
  <c r="K126" i="2"/>
  <c r="K117" i="2"/>
  <c r="K108" i="2"/>
  <c r="K102" i="2"/>
  <c r="K90" i="2"/>
  <c r="K81" i="2"/>
  <c r="K76" i="2"/>
  <c r="K75" i="2"/>
  <c r="K63" i="2"/>
  <c r="K61" i="2"/>
  <c r="K52" i="2"/>
  <c r="K50" i="2"/>
  <c r="K39" i="2"/>
  <c r="K29" i="2"/>
  <c r="K22" i="2"/>
  <c r="F159" i="2"/>
  <c r="K159" i="2" s="1"/>
  <c r="F157" i="2"/>
  <c r="K157" i="2" s="1"/>
  <c r="F156" i="2"/>
  <c r="K156" i="2" s="1"/>
  <c r="F155" i="2"/>
  <c r="K155" i="2" s="1"/>
  <c r="F154" i="2"/>
  <c r="K154" i="2" s="1"/>
  <c r="F153" i="2"/>
  <c r="K153" i="2" s="1"/>
  <c r="F152" i="2"/>
  <c r="K152" i="2" s="1"/>
  <c r="F149" i="2"/>
  <c r="K149" i="2" s="1"/>
  <c r="F148" i="2"/>
  <c r="K148" i="2" s="1"/>
  <c r="F147" i="2"/>
  <c r="K147" i="2" s="1"/>
  <c r="F146" i="2"/>
  <c r="K146" i="2" s="1"/>
  <c r="F145" i="2"/>
  <c r="K145" i="2" s="1"/>
  <c r="F144" i="2"/>
  <c r="K144" i="2" s="1"/>
  <c r="F142" i="2"/>
  <c r="K142" i="2" s="1"/>
  <c r="F141" i="2"/>
  <c r="K141" i="2" s="1"/>
  <c r="F140" i="2"/>
  <c r="K140" i="2" s="1"/>
  <c r="F139" i="2"/>
  <c r="K139" i="2" s="1"/>
  <c r="F138" i="2"/>
  <c r="K138" i="2" s="1"/>
  <c r="F137" i="2"/>
  <c r="K137" i="2" s="1"/>
  <c r="F136" i="2"/>
  <c r="K136" i="2" s="1"/>
  <c r="F135" i="2"/>
  <c r="K135" i="2" s="1"/>
  <c r="F134" i="2"/>
  <c r="K134" i="2" s="1"/>
  <c r="F133" i="2"/>
  <c r="K133" i="2" s="1"/>
  <c r="F132" i="2"/>
  <c r="K132" i="2" s="1"/>
  <c r="F131" i="2"/>
  <c r="K131" i="2" s="1"/>
  <c r="F130" i="2"/>
  <c r="K130" i="2" s="1"/>
  <c r="F129" i="2"/>
  <c r="K129" i="2" s="1"/>
  <c r="F128" i="2"/>
  <c r="K128" i="2" s="1"/>
  <c r="F127" i="2"/>
  <c r="K127" i="2" s="1"/>
  <c r="F125" i="2"/>
  <c r="K125" i="2" s="1"/>
  <c r="F124" i="2"/>
  <c r="K124" i="2" s="1"/>
  <c r="F123" i="2"/>
  <c r="K123" i="2" s="1"/>
  <c r="F122" i="2"/>
  <c r="K122" i="2" s="1"/>
  <c r="F121" i="2"/>
  <c r="K121" i="2" s="1"/>
  <c r="F120" i="2"/>
  <c r="K120" i="2" s="1"/>
  <c r="F119" i="2"/>
  <c r="K119" i="2" s="1"/>
  <c r="F118" i="2"/>
  <c r="K118" i="2" s="1"/>
  <c r="F116" i="2"/>
  <c r="K116" i="2" s="1"/>
  <c r="F115" i="2"/>
  <c r="K115" i="2" s="1"/>
  <c r="F114" i="2"/>
  <c r="K114" i="2" s="1"/>
  <c r="F113" i="2"/>
  <c r="K113" i="2" s="1"/>
  <c r="F112" i="2"/>
  <c r="K112" i="2" s="1"/>
  <c r="F111" i="2"/>
  <c r="K111" i="2" s="1"/>
  <c r="F110" i="2"/>
  <c r="K110" i="2" s="1"/>
  <c r="F109" i="2"/>
  <c r="K109" i="2" s="1"/>
  <c r="F107" i="2"/>
  <c r="K107" i="2" s="1"/>
  <c r="F106" i="2"/>
  <c r="K106" i="2" s="1"/>
  <c r="F105" i="2"/>
  <c r="K105" i="2" s="1"/>
  <c r="F104" i="2"/>
  <c r="K104" i="2" s="1"/>
  <c r="F103" i="2"/>
  <c r="K103" i="2" s="1"/>
  <c r="F101" i="2"/>
  <c r="K101" i="2" s="1"/>
  <c r="F100" i="2"/>
  <c r="K100" i="2" s="1"/>
  <c r="F99" i="2"/>
  <c r="K99" i="2" s="1"/>
  <c r="F98" i="2"/>
  <c r="K98" i="2" s="1"/>
  <c r="F97" i="2"/>
  <c r="K97" i="2" s="1"/>
  <c r="F96" i="2"/>
  <c r="K96" i="2" s="1"/>
  <c r="F95" i="2"/>
  <c r="K95" i="2" s="1"/>
  <c r="F94" i="2"/>
  <c r="K94" i="2" s="1"/>
  <c r="F93" i="2"/>
  <c r="K93" i="2" s="1"/>
  <c r="F92" i="2"/>
  <c r="K92" i="2" s="1"/>
  <c r="F91" i="2"/>
  <c r="K91" i="2" s="1"/>
  <c r="F89" i="2"/>
  <c r="K89" i="2" s="1"/>
  <c r="F88" i="2"/>
  <c r="K88" i="2" s="1"/>
  <c r="F87" i="2"/>
  <c r="K87" i="2" s="1"/>
  <c r="F86" i="2"/>
  <c r="K86" i="2" s="1"/>
  <c r="F85" i="2"/>
  <c r="K85" i="2" s="1"/>
  <c r="F84" i="2"/>
  <c r="K84" i="2" s="1"/>
  <c r="F83" i="2"/>
  <c r="K83" i="2" s="1"/>
  <c r="F82" i="2"/>
  <c r="K82" i="2" s="1"/>
  <c r="F80" i="2"/>
  <c r="K80" i="2" s="1"/>
  <c r="F79" i="2"/>
  <c r="K79" i="2" s="1"/>
  <c r="F78" i="2"/>
  <c r="K78" i="2" s="1"/>
  <c r="F77" i="2"/>
  <c r="K77" i="2" s="1"/>
  <c r="F74" i="2"/>
  <c r="K74" i="2" s="1"/>
  <c r="F73" i="2"/>
  <c r="K73" i="2" s="1"/>
  <c r="F72" i="2"/>
  <c r="K72" i="2" s="1"/>
  <c r="F71" i="2"/>
  <c r="K71" i="2" s="1"/>
  <c r="F70" i="2"/>
  <c r="K70" i="2" s="1"/>
  <c r="F69" i="2"/>
  <c r="K69" i="2" s="1"/>
  <c r="F68" i="2"/>
  <c r="K68" i="2" s="1"/>
  <c r="F67" i="2"/>
  <c r="K67" i="2" s="1"/>
  <c r="F66" i="2"/>
  <c r="K66" i="2" s="1"/>
  <c r="F65" i="2"/>
  <c r="K65" i="2" s="1"/>
  <c r="F64" i="2"/>
  <c r="K64" i="2" s="1"/>
  <c r="F62" i="2"/>
  <c r="K62" i="2" s="1"/>
  <c r="F60" i="2"/>
  <c r="K60" i="2" s="1"/>
  <c r="F59" i="2"/>
  <c r="K59" i="2" s="1"/>
  <c r="F58" i="2"/>
  <c r="K58" i="2" s="1"/>
  <c r="F57" i="2"/>
  <c r="K57" i="2" s="1"/>
  <c r="F56" i="2"/>
  <c r="K56" i="2" s="1"/>
  <c r="F55" i="2"/>
  <c r="K55" i="2" s="1"/>
  <c r="F54" i="2"/>
  <c r="K54" i="2" s="1"/>
  <c r="F53" i="2"/>
  <c r="K53" i="2" s="1"/>
  <c r="F51" i="2"/>
  <c r="K51" i="2" s="1"/>
  <c r="F49" i="2"/>
  <c r="K49" i="2" s="1"/>
  <c r="F48" i="2"/>
  <c r="K48" i="2" s="1"/>
  <c r="F47" i="2"/>
  <c r="K47" i="2" s="1"/>
  <c r="F46" i="2"/>
  <c r="K46" i="2" s="1"/>
  <c r="F45" i="2"/>
  <c r="K45" i="2" s="1"/>
  <c r="F44" i="2"/>
  <c r="K44" i="2" s="1"/>
  <c r="F43" i="2"/>
  <c r="K43" i="2" s="1"/>
  <c r="F42" i="2"/>
  <c r="K42" i="2" s="1"/>
  <c r="F41" i="2"/>
  <c r="K41" i="2" s="1"/>
  <c r="F40" i="2"/>
  <c r="K40" i="2" s="1"/>
  <c r="F38" i="2"/>
  <c r="K38" i="2" s="1"/>
  <c r="F37" i="2"/>
  <c r="K37" i="2" s="1"/>
  <c r="F36" i="2"/>
  <c r="K36" i="2" s="1"/>
  <c r="F35" i="2"/>
  <c r="K35" i="2" s="1"/>
  <c r="F34" i="2"/>
  <c r="K34" i="2" s="1"/>
  <c r="F33" i="2"/>
  <c r="K33" i="2" s="1"/>
  <c r="F32" i="2"/>
  <c r="K32" i="2" s="1"/>
  <c r="F31" i="2"/>
  <c r="K31" i="2" s="1"/>
  <c r="F30" i="2"/>
  <c r="K30" i="2" s="1"/>
  <c r="F28" i="2"/>
  <c r="K28" i="2" s="1"/>
  <c r="F27" i="2"/>
  <c r="K27" i="2" s="1"/>
  <c r="F26" i="2"/>
  <c r="K26" i="2" s="1"/>
  <c r="F25" i="2"/>
  <c r="K25" i="2" s="1"/>
  <c r="F24" i="2"/>
  <c r="K24" i="2" s="1"/>
  <c r="F23" i="2"/>
  <c r="K23" i="2" s="1"/>
  <c r="F21" i="2"/>
  <c r="K21" i="2" s="1"/>
  <c r="F20" i="2"/>
  <c r="K20" i="2" s="1"/>
  <c r="F19" i="2"/>
  <c r="K19" i="2" s="1"/>
  <c r="F18" i="2"/>
  <c r="K18" i="2" s="1"/>
  <c r="F17" i="2"/>
  <c r="K17" i="2" s="1"/>
  <c r="F16" i="2"/>
  <c r="K16" i="2" s="1"/>
  <c r="F15" i="2"/>
  <c r="K15" i="2" s="1"/>
  <c r="F14" i="2"/>
  <c r="K14" i="2" s="1"/>
  <c r="F13" i="2"/>
  <c r="K13" i="2" s="1"/>
  <c r="F12" i="2"/>
  <c r="K12" i="2" s="1"/>
  <c r="F11" i="2"/>
  <c r="K11" i="2" s="1"/>
  <c r="F10" i="2"/>
  <c r="K10" i="2" s="1"/>
  <c r="F9" i="2"/>
  <c r="K9" i="2" s="1"/>
  <c r="F8" i="2"/>
  <c r="K8" i="2" s="1"/>
  <c r="F7" i="6"/>
  <c r="K7" i="6" s="1"/>
  <c r="F7" i="5"/>
  <c r="K7" i="5" s="1"/>
  <c r="F7" i="4"/>
  <c r="K7" i="4" s="1"/>
  <c r="F7" i="3"/>
  <c r="K7" i="3" s="1"/>
  <c r="F7" i="2"/>
  <c r="K7" i="2" s="1"/>
  <c r="Z97" i="1"/>
  <c r="Y97" i="1"/>
  <c r="X97" i="1"/>
  <c r="W97" i="1"/>
  <c r="Z96" i="1"/>
  <c r="Y96" i="1"/>
  <c r="X96" i="1"/>
  <c r="W96" i="1"/>
  <c r="Z95" i="1"/>
  <c r="Y95" i="1"/>
  <c r="X95" i="1"/>
  <c r="W95" i="1"/>
  <c r="Z94" i="1"/>
  <c r="Y94" i="1"/>
  <c r="X94" i="1"/>
  <c r="W94" i="1"/>
  <c r="Z93" i="1"/>
  <c r="Y93" i="1"/>
  <c r="X93" i="1"/>
  <c r="W93" i="1"/>
  <c r="Z92" i="1"/>
  <c r="Y92" i="1"/>
  <c r="X92" i="1"/>
  <c r="W92" i="1"/>
  <c r="Z91" i="1"/>
  <c r="Y91" i="1"/>
  <c r="X91" i="1"/>
  <c r="W91" i="1"/>
  <c r="Z90" i="1"/>
  <c r="Y90" i="1"/>
  <c r="X90" i="1"/>
  <c r="W90" i="1"/>
  <c r="Z89" i="1"/>
  <c r="Y89" i="1"/>
  <c r="X89" i="1"/>
  <c r="W89" i="1"/>
  <c r="Z88" i="1"/>
  <c r="Y88" i="1"/>
  <c r="X88" i="1"/>
  <c r="W88" i="1"/>
  <c r="Z87" i="1"/>
  <c r="Y87" i="1"/>
  <c r="X87" i="1"/>
  <c r="W87" i="1"/>
  <c r="Z86" i="1"/>
  <c r="Y86" i="1"/>
  <c r="X86" i="1"/>
  <c r="W86" i="1"/>
  <c r="Z85" i="1"/>
  <c r="Y85" i="1"/>
  <c r="X85" i="1"/>
  <c r="W85" i="1"/>
  <c r="Z84" i="1"/>
  <c r="Y84" i="1"/>
  <c r="X84" i="1"/>
  <c r="W84" i="1"/>
  <c r="Z83" i="1"/>
  <c r="Y83" i="1"/>
  <c r="X83" i="1"/>
  <c r="W83" i="1"/>
  <c r="Z82" i="1"/>
  <c r="Y82" i="1"/>
  <c r="X82" i="1"/>
  <c r="W82" i="1"/>
  <c r="Z81" i="1"/>
  <c r="Y81" i="1"/>
  <c r="X81" i="1"/>
  <c r="W81" i="1"/>
  <c r="Z80" i="1"/>
  <c r="Y80" i="1"/>
  <c r="X80" i="1"/>
  <c r="W80" i="1"/>
  <c r="Z79" i="1"/>
  <c r="Y79" i="1"/>
  <c r="X79" i="1"/>
  <c r="W79" i="1"/>
  <c r="Z78" i="1"/>
  <c r="Y78" i="1"/>
  <c r="X78" i="1"/>
  <c r="W78" i="1"/>
  <c r="Z77" i="1"/>
  <c r="Y77" i="1"/>
  <c r="X77" i="1"/>
  <c r="W77" i="1"/>
  <c r="Z76" i="1"/>
  <c r="Y76" i="1"/>
  <c r="X76" i="1"/>
  <c r="W76" i="1"/>
  <c r="Z75" i="1"/>
  <c r="Y75" i="1"/>
  <c r="X75" i="1"/>
  <c r="W75" i="1"/>
  <c r="Z74" i="1"/>
  <c r="Y74" i="1"/>
  <c r="X74" i="1"/>
  <c r="W74" i="1"/>
  <c r="Z73" i="1"/>
  <c r="Y73" i="1"/>
  <c r="X73" i="1"/>
  <c r="W73" i="1"/>
  <c r="Z72" i="1"/>
  <c r="Y72" i="1"/>
  <c r="X72" i="1"/>
  <c r="W72" i="1"/>
  <c r="Z71" i="1"/>
  <c r="Y71" i="1"/>
  <c r="X71" i="1"/>
  <c r="W71" i="1"/>
  <c r="Z70" i="1"/>
  <c r="Y70" i="1"/>
  <c r="X70" i="1"/>
  <c r="W70" i="1"/>
  <c r="Z69" i="1"/>
  <c r="Y69" i="1"/>
  <c r="X69" i="1"/>
  <c r="W69" i="1"/>
  <c r="Z68" i="1"/>
  <c r="Y68" i="1"/>
  <c r="X68" i="1"/>
  <c r="W68" i="1"/>
  <c r="Z67" i="1"/>
  <c r="Y67" i="1"/>
  <c r="X67" i="1"/>
  <c r="W67" i="1"/>
  <c r="Z66" i="1"/>
  <c r="Y66" i="1"/>
  <c r="X66" i="1"/>
  <c r="W66" i="1"/>
  <c r="Z65" i="1"/>
  <c r="Y65" i="1"/>
  <c r="X65" i="1"/>
  <c r="W65" i="1"/>
  <c r="Z64" i="1"/>
  <c r="Y64" i="1"/>
  <c r="X64" i="1"/>
  <c r="W64" i="1"/>
  <c r="Z63" i="1"/>
  <c r="Y63" i="1"/>
  <c r="X63" i="1"/>
  <c r="W63" i="1"/>
  <c r="Z62" i="1"/>
  <c r="Y62" i="1"/>
  <c r="X62" i="1"/>
  <c r="W62" i="1"/>
  <c r="Z61" i="1"/>
  <c r="Y61" i="1"/>
  <c r="X61" i="1"/>
  <c r="W61" i="1"/>
  <c r="Z60" i="1"/>
  <c r="Y60" i="1"/>
  <c r="X60" i="1"/>
  <c r="W60" i="1"/>
  <c r="Z59" i="1"/>
  <c r="Y59" i="1"/>
  <c r="X59" i="1"/>
  <c r="W59" i="1"/>
  <c r="Z58" i="1"/>
  <c r="Y58" i="1"/>
  <c r="X58" i="1"/>
  <c r="W58" i="1"/>
  <c r="Z57" i="1"/>
  <c r="Y57" i="1"/>
  <c r="X57" i="1"/>
  <c r="W57" i="1"/>
  <c r="Z56" i="1"/>
  <c r="Y56" i="1"/>
  <c r="X56" i="1"/>
  <c r="W56" i="1"/>
  <c r="Z55" i="1"/>
  <c r="Y55" i="1"/>
  <c r="X55" i="1"/>
  <c r="W55" i="1"/>
  <c r="Z54" i="1"/>
  <c r="Y54" i="1"/>
  <c r="X54" i="1"/>
  <c r="W54" i="1"/>
  <c r="Z53" i="1"/>
  <c r="Y53" i="1"/>
  <c r="X53" i="1"/>
  <c r="W53" i="1"/>
  <c r="Z52" i="1"/>
  <c r="Y52" i="1"/>
  <c r="X52" i="1"/>
  <c r="W52" i="1"/>
  <c r="Z51" i="1"/>
  <c r="Y51" i="1"/>
  <c r="X51" i="1"/>
  <c r="W51" i="1"/>
  <c r="Z50" i="1"/>
  <c r="Y50" i="1"/>
  <c r="X50" i="1"/>
  <c r="W50" i="1"/>
  <c r="Z49" i="1"/>
  <c r="Y49" i="1"/>
  <c r="X49" i="1"/>
  <c r="W49" i="1"/>
  <c r="Z48" i="1"/>
  <c r="Y48" i="1"/>
  <c r="X48" i="1"/>
  <c r="W48" i="1"/>
  <c r="Z47" i="1"/>
  <c r="Y47" i="1"/>
  <c r="X47" i="1"/>
  <c r="W47" i="1"/>
  <c r="Z46" i="1"/>
  <c r="Y46" i="1"/>
  <c r="X46" i="1"/>
  <c r="W46" i="1"/>
  <c r="Z45" i="1"/>
  <c r="Y45" i="1"/>
  <c r="X45" i="1"/>
  <c r="W45" i="1"/>
  <c r="Z44" i="1"/>
  <c r="Y44" i="1"/>
  <c r="X44" i="1"/>
  <c r="W44" i="1"/>
  <c r="Z43" i="1"/>
  <c r="Y43" i="1"/>
  <c r="X43" i="1"/>
  <c r="W43" i="1"/>
  <c r="Z42" i="1"/>
  <c r="Y42" i="1"/>
  <c r="X42" i="1"/>
  <c r="W42" i="1"/>
  <c r="Z41" i="1"/>
  <c r="Y41" i="1"/>
  <c r="X41" i="1"/>
  <c r="W41" i="1"/>
  <c r="Z40" i="1"/>
  <c r="Y40" i="1"/>
  <c r="X40" i="1"/>
  <c r="W40" i="1"/>
  <c r="Z39" i="1"/>
  <c r="Y39" i="1"/>
  <c r="X39" i="1"/>
  <c r="W39" i="1"/>
  <c r="Z38" i="1"/>
  <c r="Y38" i="1"/>
  <c r="X38" i="1"/>
  <c r="W38" i="1"/>
  <c r="Z37" i="1"/>
  <c r="Y37" i="1"/>
  <c r="X37" i="1"/>
  <c r="W37" i="1"/>
  <c r="Z36" i="1"/>
  <c r="Y36" i="1"/>
  <c r="X36" i="1"/>
  <c r="W36" i="1"/>
  <c r="Z35" i="1"/>
  <c r="Y35" i="1"/>
  <c r="X35" i="1"/>
  <c r="W35" i="1"/>
  <c r="Z34" i="1"/>
  <c r="Y34" i="1"/>
  <c r="X34" i="1"/>
  <c r="W34" i="1"/>
  <c r="Z33" i="1"/>
  <c r="Y33" i="1"/>
  <c r="X33" i="1"/>
  <c r="W33" i="1"/>
  <c r="Z32" i="1"/>
  <c r="Y32" i="1"/>
  <c r="X32" i="1"/>
  <c r="W32" i="1"/>
  <c r="Z31" i="1"/>
  <c r="Y31" i="1"/>
  <c r="X31" i="1"/>
  <c r="W31" i="1"/>
  <c r="Z30" i="1"/>
  <c r="Y30" i="1"/>
  <c r="X30" i="1"/>
  <c r="W30" i="1"/>
  <c r="Z29" i="1"/>
  <c r="Y29" i="1"/>
  <c r="X29" i="1"/>
  <c r="W29" i="1"/>
  <c r="Z28" i="1"/>
  <c r="Y28" i="1"/>
  <c r="X28" i="1"/>
  <c r="W28" i="1"/>
  <c r="Z27" i="1"/>
  <c r="Y27" i="1"/>
  <c r="X27" i="1"/>
  <c r="W27" i="1"/>
  <c r="Z26" i="1"/>
  <c r="Y26" i="1"/>
  <c r="X26" i="1"/>
  <c r="W26" i="1"/>
  <c r="Z25" i="1"/>
  <c r="Y25" i="1"/>
  <c r="X25" i="1"/>
  <c r="W25" i="1"/>
  <c r="Z24" i="1"/>
  <c r="Y24" i="1"/>
  <c r="X24" i="1"/>
  <c r="W24" i="1"/>
  <c r="Z23" i="1"/>
  <c r="Y23" i="1"/>
  <c r="X23" i="1"/>
  <c r="W23" i="1"/>
  <c r="Z22" i="1"/>
  <c r="Y22" i="1"/>
  <c r="X22" i="1"/>
  <c r="W22" i="1"/>
  <c r="Z21" i="1"/>
  <c r="Y21" i="1"/>
  <c r="X21" i="1"/>
  <c r="W21" i="1"/>
  <c r="Z20" i="1"/>
  <c r="Y20" i="1"/>
  <c r="X20" i="1"/>
  <c r="W20" i="1"/>
  <c r="Z19" i="1"/>
  <c r="Y19" i="1"/>
  <c r="X19" i="1"/>
  <c r="W19" i="1"/>
  <c r="Z18" i="1"/>
  <c r="Y18" i="1"/>
  <c r="X18" i="1"/>
  <c r="W18" i="1"/>
  <c r="Z17" i="1"/>
  <c r="Y17" i="1"/>
  <c r="X17" i="1"/>
  <c r="W17" i="1"/>
  <c r="Z16" i="1"/>
  <c r="Y16" i="1"/>
  <c r="X16" i="1"/>
  <c r="W16" i="1"/>
  <c r="Z15" i="1"/>
  <c r="Y15" i="1"/>
  <c r="X15" i="1"/>
  <c r="W15" i="1"/>
  <c r="Z14" i="1"/>
  <c r="Y14" i="1"/>
  <c r="X14" i="1"/>
  <c r="W14" i="1"/>
  <c r="Z13" i="1"/>
  <c r="Y13" i="1"/>
  <c r="X13" i="1"/>
  <c r="W13" i="1"/>
  <c r="Z12" i="1"/>
  <c r="Y12" i="1"/>
  <c r="X12" i="1"/>
  <c r="W12" i="1"/>
  <c r="Z11" i="1"/>
  <c r="Y11" i="1"/>
  <c r="X11" i="1"/>
  <c r="W11" i="1"/>
  <c r="Z10" i="1"/>
  <c r="Y10" i="1"/>
  <c r="X10" i="1"/>
  <c r="W10" i="1"/>
  <c r="Z9" i="1"/>
  <c r="Y9" i="1"/>
  <c r="X9" i="1"/>
  <c r="W9" i="1"/>
  <c r="Z8" i="1"/>
  <c r="Y8" i="1"/>
  <c r="X8" i="1"/>
  <c r="W8" i="1"/>
  <c r="Z7" i="1"/>
  <c r="Y7" i="1"/>
  <c r="X7" i="1"/>
  <c r="W7" i="1"/>
  <c r="K91" i="1"/>
  <c r="K88" i="1"/>
  <c r="K72" i="1"/>
  <c r="K51" i="1"/>
  <c r="K47" i="1"/>
  <c r="K37" i="1"/>
  <c r="K26" i="1"/>
  <c r="F97" i="1"/>
  <c r="K97" i="1" s="1"/>
  <c r="F96" i="1"/>
  <c r="K96" i="1" s="1"/>
  <c r="F95" i="1"/>
  <c r="K95" i="1" s="1"/>
  <c r="F94" i="1"/>
  <c r="K94" i="1" s="1"/>
  <c r="F93" i="1"/>
  <c r="K93" i="1" s="1"/>
  <c r="F92" i="1"/>
  <c r="K92" i="1" s="1"/>
  <c r="F90" i="1"/>
  <c r="K90" i="1" s="1"/>
  <c r="F89" i="1"/>
  <c r="K89" i="1" s="1"/>
  <c r="F87" i="1"/>
  <c r="K87" i="1" s="1"/>
  <c r="F86" i="1"/>
  <c r="K86" i="1" s="1"/>
  <c r="F85" i="1"/>
  <c r="K85" i="1" s="1"/>
  <c r="F84" i="1"/>
  <c r="K84" i="1" s="1"/>
  <c r="F83" i="1"/>
  <c r="K83" i="1" s="1"/>
  <c r="F82" i="1"/>
  <c r="K82" i="1" s="1"/>
  <c r="F81" i="1"/>
  <c r="K81" i="1" s="1"/>
  <c r="F80" i="1"/>
  <c r="K80" i="1" s="1"/>
  <c r="F79" i="1"/>
  <c r="K79" i="1" s="1"/>
  <c r="F78" i="1"/>
  <c r="K78" i="1" s="1"/>
  <c r="F77" i="1"/>
  <c r="K77" i="1" s="1"/>
  <c r="F76" i="1"/>
  <c r="K76" i="1" s="1"/>
  <c r="F75" i="1"/>
  <c r="K75" i="1" s="1"/>
  <c r="F74" i="1"/>
  <c r="K74" i="1" s="1"/>
  <c r="F73" i="1"/>
  <c r="K73" i="1" s="1"/>
  <c r="F71" i="1"/>
  <c r="K71" i="1" s="1"/>
  <c r="F70" i="1"/>
  <c r="K70" i="1" s="1"/>
  <c r="F69" i="1"/>
  <c r="K69" i="1" s="1"/>
  <c r="F68" i="1"/>
  <c r="K68" i="1" s="1"/>
  <c r="F67" i="1"/>
  <c r="K67" i="1" s="1"/>
  <c r="F66" i="1"/>
  <c r="K66" i="1" s="1"/>
  <c r="F65" i="1"/>
  <c r="K65" i="1" s="1"/>
  <c r="K64" i="1"/>
  <c r="F63" i="1"/>
  <c r="K63" i="1" s="1"/>
  <c r="F62" i="1"/>
  <c r="K62" i="1" s="1"/>
  <c r="F61" i="1"/>
  <c r="K61" i="1" s="1"/>
  <c r="F60" i="1"/>
  <c r="K60" i="1" s="1"/>
  <c r="F59" i="1"/>
  <c r="K59" i="1" s="1"/>
  <c r="F58" i="1"/>
  <c r="K58" i="1" s="1"/>
  <c r="F57" i="1"/>
  <c r="K57" i="1" s="1"/>
  <c r="F56" i="1"/>
  <c r="K56" i="1" s="1"/>
  <c r="F55" i="1"/>
  <c r="K55" i="1" s="1"/>
  <c r="F54" i="1"/>
  <c r="K54" i="1" s="1"/>
  <c r="F53" i="1"/>
  <c r="K53" i="1" s="1"/>
  <c r="F52" i="1"/>
  <c r="K52" i="1" s="1"/>
  <c r="F50" i="1"/>
  <c r="K50" i="1" s="1"/>
  <c r="F49" i="1"/>
  <c r="K49" i="1" s="1"/>
  <c r="F48" i="1"/>
  <c r="K48" i="1" s="1"/>
  <c r="F46" i="1"/>
  <c r="K46" i="1" s="1"/>
  <c r="F45" i="1"/>
  <c r="K45" i="1" s="1"/>
  <c r="F44" i="1"/>
  <c r="K44" i="1" s="1"/>
  <c r="F43" i="1"/>
  <c r="K43" i="1" s="1"/>
  <c r="F42" i="1"/>
  <c r="K42" i="1" s="1"/>
  <c r="F41" i="1"/>
  <c r="K41" i="1" s="1"/>
  <c r="F40" i="1"/>
  <c r="K40" i="1" s="1"/>
  <c r="F39" i="1"/>
  <c r="K39" i="1" s="1"/>
  <c r="F38" i="1"/>
  <c r="K38" i="1" s="1"/>
  <c r="F36" i="1"/>
  <c r="K36" i="1" s="1"/>
  <c r="F35" i="1"/>
  <c r="K35" i="1" s="1"/>
  <c r="F34" i="1"/>
  <c r="K34" i="1" s="1"/>
  <c r="F33" i="1"/>
  <c r="K33" i="1" s="1"/>
  <c r="F32" i="1"/>
  <c r="K32" i="1" s="1"/>
  <c r="F31" i="1"/>
  <c r="K31" i="1" s="1"/>
  <c r="F30" i="1"/>
  <c r="K30" i="1" s="1"/>
  <c r="F29" i="1"/>
  <c r="K29" i="1" s="1"/>
  <c r="F28" i="1"/>
  <c r="K28" i="1" s="1"/>
  <c r="F27" i="1"/>
  <c r="K27" i="1" s="1"/>
  <c r="F25" i="1"/>
  <c r="K25" i="1" s="1"/>
  <c r="F24" i="1"/>
  <c r="K24" i="1" s="1"/>
  <c r="F23" i="1"/>
  <c r="K23" i="1" s="1"/>
  <c r="F22" i="1"/>
  <c r="K22" i="1" s="1"/>
  <c r="F21" i="1"/>
  <c r="K21" i="1" s="1"/>
  <c r="F20" i="1"/>
  <c r="K20" i="1" s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F11" i="1"/>
  <c r="K11" i="1" s="1"/>
  <c r="F10" i="1"/>
  <c r="K10" i="1" s="1"/>
  <c r="F9" i="1"/>
  <c r="K9" i="1" s="1"/>
  <c r="F8" i="1"/>
  <c r="K8" i="1" s="1"/>
  <c r="F7" i="1"/>
  <c r="K7" i="1" s="1"/>
  <c r="AB221" i="7" l="1"/>
  <c r="AB144" i="7"/>
  <c r="AB116" i="7"/>
  <c r="AB23" i="7"/>
  <c r="AB229" i="7"/>
  <c r="AB61" i="7"/>
  <c r="AB172" i="7"/>
  <c r="AB27" i="7"/>
  <c r="AB31" i="7"/>
  <c r="AB17" i="7"/>
  <c r="AB332" i="7"/>
  <c r="AB305" i="7"/>
  <c r="AB131" i="7"/>
  <c r="AB67" i="7"/>
  <c r="AB251" i="7"/>
  <c r="AB82" i="7"/>
  <c r="AB148" i="7"/>
  <c r="AB75" i="7"/>
  <c r="AB65" i="7"/>
  <c r="AB210" i="7"/>
  <c r="AB170" i="7"/>
  <c r="AB218" i="7"/>
  <c r="AB361" i="7"/>
  <c r="AB190" i="7"/>
  <c r="AB43" i="7"/>
  <c r="AB256" i="7"/>
  <c r="AB25" i="7"/>
  <c r="AB140" i="7"/>
  <c r="AB275" i="7"/>
  <c r="AB254" i="7"/>
  <c r="AB193" i="7"/>
  <c r="AB187" i="7"/>
  <c r="AB201" i="7"/>
  <c r="AB32" i="7"/>
  <c r="AB52" i="7"/>
  <c r="AB171" i="7"/>
  <c r="AB157" i="7"/>
  <c r="AB153" i="7"/>
  <c r="AB207" i="7"/>
  <c r="AB68" i="7"/>
  <c r="AB41" i="7"/>
  <c r="AB28" i="7"/>
  <c r="AB237" i="7"/>
  <c r="AB99" i="7"/>
  <c r="AB288" i="7"/>
  <c r="AB53" i="7"/>
  <c r="AB96" i="7"/>
  <c r="AB279" i="7"/>
  <c r="AB173" i="7"/>
  <c r="AB152" i="7"/>
  <c r="AB150" i="7"/>
  <c r="AB296" i="7"/>
  <c r="AB88" i="7"/>
  <c r="AB301" i="7"/>
  <c r="AB83" i="7"/>
  <c r="AB63" i="7"/>
  <c r="AB24" i="7"/>
  <c r="AB360" i="7"/>
  <c r="AB69" i="7"/>
  <c r="AB344" i="7"/>
  <c r="AB230" i="7"/>
  <c r="AB347" i="7"/>
  <c r="AB180" i="7"/>
  <c r="AB310" i="7"/>
  <c r="AB259" i="7"/>
  <c r="AB300" i="7"/>
  <c r="AB114" i="7"/>
  <c r="AB194" i="7"/>
  <c r="AB109" i="7"/>
  <c r="AB156" i="7"/>
  <c r="AB197" i="7"/>
  <c r="AB95" i="7"/>
  <c r="AB62" i="7"/>
  <c r="AB291" i="7"/>
  <c r="AB138" i="7"/>
  <c r="AB239" i="7"/>
  <c r="AB309" i="7"/>
  <c r="AB123" i="7"/>
  <c r="AB183" i="7"/>
  <c r="AB297" i="7"/>
  <c r="AB40" i="7"/>
  <c r="AB355" i="7"/>
  <c r="AB286" i="7"/>
  <c r="AB341" i="7"/>
  <c r="AB195" i="7"/>
  <c r="AB289" i="7"/>
  <c r="AB12" i="7"/>
  <c r="AB257" i="7"/>
  <c r="AB211" i="7"/>
  <c r="AB166" i="7"/>
  <c r="AB313" i="7"/>
  <c r="AB98" i="7"/>
  <c r="AB186" i="7"/>
  <c r="AB250" i="7"/>
  <c r="AB284" i="7"/>
  <c r="AB303" i="7"/>
  <c r="AB54" i="7"/>
  <c r="AB252" i="7"/>
  <c r="AB247" i="7"/>
  <c r="AB353" i="7"/>
  <c r="AB188" i="7"/>
  <c r="AB168" i="7"/>
  <c r="AB323" i="7"/>
  <c r="AB274" i="7"/>
  <c r="AB55" i="7"/>
  <c r="AB326" i="7"/>
  <c r="AB146" i="7"/>
  <c r="AB228" i="7"/>
  <c r="AB214" i="7"/>
  <c r="AB78" i="7"/>
  <c r="AB319" i="7"/>
  <c r="AB241" i="7"/>
  <c r="AB192" i="7"/>
  <c r="AB34" i="7"/>
  <c r="AB176" i="7"/>
  <c r="AB209" i="7"/>
  <c r="AB29" i="7"/>
  <c r="AB37" i="7"/>
  <c r="AB350" i="7"/>
  <c r="AB352" i="7"/>
  <c r="AB44" i="7"/>
  <c r="AB240" i="7"/>
  <c r="AB136" i="7"/>
  <c r="AB235" i="7"/>
  <c r="AB13" i="7"/>
  <c r="AB258" i="7"/>
  <c r="AB57" i="7"/>
  <c r="AB337" i="7"/>
  <c r="AB84" i="7"/>
  <c r="AB219" i="7"/>
  <c r="AB128" i="7"/>
  <c r="AB132" i="7"/>
  <c r="AB238" i="7"/>
  <c r="AB362" i="7"/>
  <c r="AB324" i="7"/>
  <c r="AB342" i="7"/>
  <c r="AB267" i="7"/>
  <c r="AB198" i="7"/>
  <c r="AB74" i="7"/>
  <c r="AB328" i="7"/>
  <c r="AB175" i="7"/>
  <c r="AB90" i="7"/>
  <c r="AB205" i="7"/>
  <c r="AB89" i="7"/>
  <c r="AB351" i="7"/>
  <c r="AB26" i="7"/>
  <c r="AB330" i="7"/>
  <c r="AB174" i="7"/>
  <c r="AB137" i="7"/>
  <c r="AB48" i="7"/>
  <c r="AB262" i="7"/>
  <c r="AB108" i="7"/>
  <c r="AB358" i="7"/>
  <c r="AB349" i="7"/>
  <c r="AB177" i="7"/>
  <c r="AB246" i="7"/>
  <c r="AB14" i="7"/>
  <c r="AB200" i="7"/>
  <c r="AB121" i="7"/>
  <c r="AB79" i="7"/>
  <c r="AB322" i="7"/>
  <c r="AB189" i="7"/>
  <c r="AB113" i="7"/>
  <c r="AB92" i="7"/>
  <c r="AB327" i="7"/>
  <c r="AB338" i="7"/>
  <c r="AB255" i="7"/>
  <c r="AB122" i="7"/>
  <c r="AB217" i="7"/>
  <c r="AB191" i="7"/>
  <c r="AB244" i="7"/>
  <c r="AB223" i="7"/>
  <c r="AB215" i="7"/>
  <c r="AB314" i="7"/>
  <c r="AB270" i="7"/>
  <c r="AB160" i="7"/>
  <c r="AB125" i="7"/>
  <c r="AB159" i="7"/>
  <c r="AB222" i="7"/>
  <c r="AB276" i="7"/>
  <c r="AB20" i="7"/>
  <c r="AB182" i="7"/>
  <c r="AB179" i="7"/>
  <c r="AB320" i="7"/>
  <c r="AB196" i="7"/>
  <c r="AB151" i="7"/>
  <c r="AB60" i="7"/>
  <c r="AB145" i="7"/>
  <c r="AB233" i="7"/>
  <c r="AB202" i="7"/>
  <c r="AB50" i="7"/>
  <c r="AB33" i="7"/>
  <c r="AB335" i="7"/>
  <c r="AB86" i="7"/>
  <c r="AB243" i="7"/>
  <c r="AB212" i="7"/>
  <c r="AB16" i="7"/>
  <c r="AB102" i="7"/>
  <c r="AB76" i="7"/>
  <c r="AB167" i="7"/>
  <c r="AB149" i="7"/>
  <c r="AB71" i="7"/>
  <c r="AB321" i="7"/>
  <c r="AB130" i="7"/>
  <c r="AB295" i="7"/>
  <c r="AB290" i="7"/>
  <c r="AB242" i="7"/>
  <c r="AB154" i="7"/>
  <c r="AB70" i="7"/>
  <c r="AB184" i="7"/>
  <c r="AB143" i="7"/>
  <c r="AB317" i="7"/>
  <c r="AB273" i="7"/>
  <c r="AB220" i="7"/>
  <c r="AB165" i="7"/>
  <c r="AB268" i="7"/>
  <c r="AB299" i="7"/>
  <c r="AB107" i="7"/>
  <c r="AB265" i="7"/>
  <c r="AB162" i="7"/>
  <c r="AB263" i="7"/>
  <c r="AB302" i="7"/>
  <c r="AB334" i="7"/>
  <c r="AB19" i="7"/>
  <c r="AB311" i="7"/>
  <c r="AB22" i="7"/>
  <c r="AB318" i="7"/>
  <c r="AB354" i="7"/>
  <c r="AB236" i="7"/>
  <c r="AB333" i="7"/>
  <c r="AB185" i="7"/>
  <c r="AB280" i="7"/>
  <c r="AB307" i="7"/>
  <c r="AB133" i="7"/>
  <c r="AB359" i="7"/>
  <c r="AB231" i="7"/>
  <c r="AB112" i="7"/>
  <c r="AB93" i="7"/>
  <c r="AB234" i="7"/>
  <c r="AB298" i="7"/>
  <c r="AB206" i="7"/>
  <c r="AB336" i="7"/>
  <c r="AB343" i="7"/>
  <c r="AB316" i="7"/>
  <c r="AB204" i="7"/>
  <c r="AB232" i="7"/>
  <c r="AB21" i="7"/>
  <c r="AB178" i="7"/>
  <c r="AB59" i="7"/>
  <c r="AB105" i="7"/>
  <c r="AB345" i="7"/>
  <c r="AB331" i="7"/>
  <c r="AB135" i="7"/>
  <c r="AB103" i="7"/>
  <c r="AB227" i="7"/>
  <c r="AB104" i="7"/>
  <c r="AB158" i="7"/>
  <c r="AB42" i="7"/>
  <c r="AB339" i="7"/>
  <c r="AB164" i="7"/>
  <c r="AB120" i="7"/>
  <c r="AB30" i="7"/>
  <c r="AB101" i="7"/>
  <c r="AB91" i="7"/>
  <c r="AB117" i="7"/>
  <c r="AB181" i="7"/>
  <c r="AB294" i="7"/>
  <c r="AB199" i="7"/>
  <c r="AB126" i="7"/>
  <c r="AB46" i="7"/>
  <c r="AB315" i="7"/>
  <c r="AB216" i="7"/>
  <c r="AB51" i="7"/>
  <c r="AB49" i="7"/>
  <c r="AB87" i="7"/>
  <c r="AB35" i="7"/>
  <c r="AB208" i="7"/>
  <c r="AB64" i="7"/>
  <c r="AB261" i="7"/>
  <c r="AB18" i="7"/>
  <c r="AB329" i="7"/>
  <c r="AB213" i="7"/>
  <c r="AB147" i="7"/>
  <c r="AB97" i="7"/>
  <c r="AB15" i="7"/>
  <c r="AB129" i="7"/>
  <c r="AB73" i="7"/>
  <c r="AB142" i="7"/>
  <c r="AB36" i="7"/>
  <c r="AB58" i="7"/>
  <c r="AB118" i="7"/>
  <c r="AB56" i="7"/>
  <c r="AB110" i="7"/>
  <c r="AB245" i="7"/>
  <c r="AB292" i="7"/>
  <c r="AB72" i="7"/>
  <c r="AB139" i="7"/>
  <c r="AB278" i="7"/>
  <c r="AB306" i="7"/>
  <c r="AB155" i="7"/>
  <c r="AB134" i="7"/>
  <c r="AB163" i="7"/>
  <c r="AB283" i="7"/>
  <c r="AB119" i="7"/>
  <c r="AB169" i="7"/>
  <c r="AB77" i="7"/>
  <c r="AB66" i="7"/>
  <c r="AB325" i="7"/>
  <c r="AB115" i="7"/>
  <c r="AB100" i="7"/>
  <c r="AB304" i="7"/>
  <c r="AB226" i="7"/>
  <c r="AB249" i="7"/>
  <c r="AB225" i="7"/>
  <c r="AB253" i="7"/>
  <c r="AB38" i="7"/>
  <c r="AB47" i="7"/>
  <c r="AB348" i="7"/>
  <c r="AB224" i="7"/>
  <c r="AB124" i="7"/>
  <c r="AB287" i="7"/>
  <c r="AB281" i="7"/>
  <c r="AB39" i="7"/>
  <c r="AB312" i="7"/>
  <c r="AB85" i="7"/>
  <c r="AB45" i="7"/>
  <c r="AB266" i="7"/>
  <c r="AB277" i="7"/>
  <c r="AB106" i="7"/>
  <c r="AB282" i="7"/>
  <c r="AB248" i="7"/>
  <c r="AB141" i="7"/>
  <c r="AB340" i="7"/>
  <c r="AB161" i="7"/>
  <c r="AB272" i="7"/>
  <c r="AB293" i="7"/>
  <c r="AB269" i="7"/>
  <c r="AB81" i="7"/>
  <c r="AB285" i="7"/>
  <c r="AB308" i="7"/>
  <c r="AB260" i="7"/>
  <c r="AB94" i="7"/>
  <c r="AB127" i="7"/>
  <c r="AB346" i="7"/>
  <c r="AB357" i="7"/>
  <c r="AB271" i="7"/>
  <c r="AB111" i="7"/>
  <c r="AB80" i="7"/>
  <c r="AB264" i="7"/>
  <c r="AB356" i="7"/>
  <c r="AB203" i="7"/>
  <c r="AB138" i="2"/>
  <c r="AB141" i="2"/>
  <c r="AB81" i="2"/>
  <c r="AB159" i="2"/>
  <c r="AB102" i="2"/>
  <c r="AB70" i="2"/>
  <c r="AB151" i="2"/>
  <c r="AB130" i="2"/>
  <c r="AB114" i="2"/>
  <c r="AB98" i="2"/>
  <c r="AB82" i="2"/>
  <c r="AB66" i="2"/>
  <c r="AB50" i="2"/>
  <c r="AB34" i="2"/>
  <c r="AB19" i="2"/>
  <c r="AB139" i="2"/>
  <c r="AB7" i="2"/>
  <c r="AB158" i="2"/>
  <c r="AB123" i="2"/>
  <c r="AB142" i="2"/>
  <c r="AB92" i="2"/>
  <c r="AB60" i="2"/>
  <c r="AB28" i="2"/>
  <c r="AB149" i="2"/>
  <c r="AB133" i="2"/>
  <c r="AB117" i="2"/>
  <c r="AB91" i="2"/>
  <c r="AB56" i="2"/>
  <c r="AB43" i="2"/>
  <c r="AB132" i="2"/>
  <c r="AB116" i="2"/>
  <c r="AB87" i="2"/>
  <c r="AB55" i="2"/>
  <c r="AB23" i="2"/>
  <c r="AB12" i="2"/>
  <c r="AB96" i="2"/>
  <c r="AB64" i="2"/>
  <c r="AB32" i="2"/>
  <c r="AB21" i="2"/>
  <c r="AB105" i="2"/>
  <c r="AB89" i="2"/>
  <c r="AB73" i="2"/>
  <c r="AB53" i="2"/>
  <c r="AB33" i="2"/>
  <c r="AB143" i="2"/>
  <c r="AB126" i="2"/>
  <c r="AB110" i="2"/>
  <c r="AB94" i="2"/>
  <c r="AB78" i="2"/>
  <c r="AB62" i="2"/>
  <c r="AB46" i="2"/>
  <c r="AB30" i="2"/>
  <c r="AB11" i="2"/>
  <c r="AB119" i="2"/>
  <c r="AB15" i="2"/>
  <c r="AB155" i="2"/>
  <c r="AB154" i="2"/>
  <c r="AB115" i="2"/>
  <c r="AB79" i="2"/>
  <c r="AB47" i="2"/>
  <c r="AB18" i="2"/>
  <c r="AB145" i="2"/>
  <c r="AB129" i="2"/>
  <c r="AB113" i="2"/>
  <c r="AB88" i="2"/>
  <c r="AB40" i="2"/>
  <c r="AB24" i="2"/>
  <c r="AB128" i="2"/>
  <c r="AB112" i="2"/>
  <c r="AB84" i="2"/>
  <c r="AB52" i="2"/>
  <c r="AB20" i="2"/>
  <c r="AB9" i="2"/>
  <c r="AB83" i="2"/>
  <c r="AB51" i="2"/>
  <c r="AB27" i="2"/>
  <c r="AB16" i="2"/>
  <c r="AB101" i="2"/>
  <c r="AB85" i="2"/>
  <c r="AB69" i="2"/>
  <c r="AB49" i="2"/>
  <c r="AB29" i="2"/>
  <c r="AB122" i="2"/>
  <c r="AB106" i="2"/>
  <c r="AB90" i="2"/>
  <c r="AB74" i="2"/>
  <c r="AB58" i="2"/>
  <c r="AB42" i="2"/>
  <c r="AB26" i="2"/>
  <c r="AB152" i="2"/>
  <c r="AB156" i="2"/>
  <c r="AB131" i="2"/>
  <c r="AB147" i="2"/>
  <c r="AB150" i="2"/>
  <c r="AB111" i="2"/>
  <c r="AB76" i="2"/>
  <c r="AB44" i="2"/>
  <c r="AB10" i="2"/>
  <c r="AB125" i="2"/>
  <c r="AB107" i="2"/>
  <c r="AB75" i="2"/>
  <c r="AB157" i="2"/>
  <c r="AB140" i="2"/>
  <c r="AB124" i="2"/>
  <c r="AB103" i="2"/>
  <c r="AB71" i="2"/>
  <c r="AB39" i="2"/>
  <c r="AB17" i="2"/>
  <c r="AB108" i="2"/>
  <c r="AB80" i="2"/>
  <c r="AB48" i="2"/>
  <c r="AB41" i="2"/>
  <c r="AB8" i="2"/>
  <c r="AB97" i="2"/>
  <c r="AB65" i="2"/>
  <c r="AB45" i="2"/>
  <c r="AB25" i="2"/>
  <c r="AB134" i="2"/>
  <c r="AB118" i="2"/>
  <c r="AB86" i="2"/>
  <c r="AB54" i="2"/>
  <c r="AB38" i="2"/>
  <c r="AB22" i="2"/>
  <c r="AB144" i="2"/>
  <c r="AB148" i="2"/>
  <c r="AB127" i="2"/>
  <c r="AB135" i="2"/>
  <c r="AB146" i="2"/>
  <c r="AB95" i="2"/>
  <c r="AB63" i="2"/>
  <c r="AB31" i="2"/>
  <c r="AB153" i="2"/>
  <c r="AB137" i="2"/>
  <c r="AB121" i="2"/>
  <c r="AB104" i="2"/>
  <c r="AB72" i="2"/>
  <c r="AB59" i="2"/>
  <c r="AB136" i="2"/>
  <c r="AB120" i="2"/>
  <c r="AB100" i="2"/>
  <c r="AB68" i="2"/>
  <c r="AB36" i="2"/>
  <c r="AB14" i="2"/>
  <c r="AB99" i="2"/>
  <c r="AB67" i="2"/>
  <c r="AB35" i="2"/>
  <c r="AB57" i="2"/>
  <c r="AB109" i="2"/>
  <c r="AB93" i="2"/>
  <c r="AB77" i="2"/>
  <c r="AB61" i="2"/>
  <c r="AB37" i="2"/>
  <c r="AB13" i="2"/>
  <c r="AA43" i="1"/>
  <c r="AA45" i="1"/>
  <c r="AA47" i="1"/>
  <c r="AA49" i="1"/>
  <c r="AA51" i="1"/>
  <c r="AA53" i="1"/>
  <c r="AA55" i="1"/>
  <c r="AA57" i="1"/>
  <c r="AA59" i="1"/>
  <c r="AA61" i="1"/>
  <c r="AA63" i="1"/>
  <c r="AA65" i="1"/>
  <c r="AA67" i="1"/>
  <c r="AA69" i="1"/>
  <c r="AA71" i="1"/>
  <c r="AA73" i="1"/>
  <c r="AA75" i="1"/>
  <c r="AA77" i="1"/>
  <c r="AA79" i="1"/>
  <c r="AA81" i="1"/>
  <c r="AA83" i="1"/>
  <c r="AA85" i="1"/>
  <c r="AA87" i="1"/>
  <c r="AA89" i="1"/>
  <c r="AA91" i="1"/>
  <c r="AA93" i="1"/>
  <c r="AA95" i="1"/>
  <c r="AA97" i="1"/>
  <c r="AA15" i="1"/>
  <c r="AA21" i="1"/>
  <c r="AA23" i="1"/>
  <c r="AA27" i="1"/>
  <c r="AA29" i="1"/>
  <c r="AA31" i="1"/>
  <c r="AA33" i="1"/>
  <c r="AA35" i="1"/>
  <c r="AA37" i="1"/>
  <c r="AA39" i="1"/>
  <c r="AA8" i="1"/>
  <c r="AA12" i="1"/>
  <c r="AA16" i="1"/>
  <c r="AA20" i="1"/>
  <c r="AA24" i="1"/>
  <c r="AA28" i="1"/>
  <c r="AA32" i="1"/>
  <c r="AA36" i="1"/>
  <c r="AA40" i="1"/>
  <c r="AA44" i="1"/>
  <c r="AA48" i="1"/>
  <c r="AA52" i="1"/>
  <c r="AA56" i="1"/>
  <c r="AA60" i="1"/>
  <c r="AA64" i="1"/>
  <c r="AA68" i="1"/>
  <c r="AA72" i="1"/>
  <c r="AA76" i="1"/>
  <c r="AA80" i="1"/>
  <c r="AA84" i="1"/>
  <c r="AA88" i="1"/>
  <c r="AA96" i="1"/>
  <c r="AA11" i="1"/>
  <c r="AA19" i="1"/>
  <c r="AA25" i="1"/>
  <c r="AA41" i="1"/>
  <c r="AA10" i="1"/>
  <c r="AA14" i="1"/>
  <c r="AA18" i="1"/>
  <c r="AA22" i="1"/>
  <c r="AA26" i="1"/>
  <c r="AA30" i="1"/>
  <c r="AA34" i="1"/>
  <c r="AA58" i="1"/>
  <c r="AA62" i="1"/>
  <c r="AA66" i="1"/>
  <c r="AA70" i="1"/>
  <c r="AA74" i="1"/>
  <c r="AA78" i="1"/>
  <c r="AA82" i="1"/>
  <c r="AA92" i="1"/>
  <c r="AA9" i="1"/>
  <c r="AA13" i="1"/>
  <c r="AA17" i="1"/>
  <c r="AA38" i="1"/>
  <c r="AA42" i="1"/>
  <c r="AA46" i="1"/>
  <c r="AA50" i="1"/>
  <c r="AA54" i="1"/>
  <c r="AA86" i="1"/>
  <c r="AA90" i="1"/>
  <c r="AA94" i="1"/>
  <c r="AA7" i="1"/>
  <c r="AB12" i="1"/>
  <c r="AB97" i="1" l="1"/>
  <c r="AB86" i="1"/>
  <c r="AB63" i="1"/>
  <c r="AB18" i="1"/>
  <c r="AB38" i="1"/>
  <c r="AB49" i="1"/>
  <c r="AB81" i="1"/>
  <c r="AB41" i="1"/>
  <c r="AB39" i="1"/>
  <c r="AB90" i="1"/>
  <c r="AB73" i="1"/>
  <c r="AB33" i="1"/>
  <c r="AB79" i="1"/>
  <c r="AB27" i="1"/>
  <c r="AB94" i="1"/>
  <c r="AB50" i="1"/>
  <c r="AB9" i="1"/>
  <c r="AB65" i="1"/>
  <c r="AB17" i="1"/>
  <c r="AB71" i="1"/>
  <c r="AB19" i="1"/>
  <c r="AB89" i="1"/>
  <c r="AB57" i="1"/>
  <c r="AB25" i="1"/>
  <c r="AB91" i="1"/>
  <c r="AB55" i="1"/>
  <c r="AB46" i="1"/>
  <c r="AB30" i="1"/>
  <c r="AB96" i="1"/>
  <c r="AB88" i="1"/>
  <c r="AB80" i="1"/>
  <c r="AB72" i="1"/>
  <c r="AB64" i="1"/>
  <c r="AB56" i="1"/>
  <c r="AB48" i="1"/>
  <c r="AB40" i="1"/>
  <c r="AB32" i="1"/>
  <c r="AB24" i="1"/>
  <c r="AB16" i="1"/>
  <c r="AB14" i="1"/>
  <c r="AB54" i="1"/>
  <c r="AB87" i="1"/>
  <c r="AB78" i="1"/>
  <c r="AB70" i="1"/>
  <c r="AB62" i="1"/>
  <c r="AB51" i="1"/>
  <c r="AB35" i="1"/>
  <c r="AB26" i="1"/>
  <c r="AB15" i="1"/>
  <c r="AB93" i="1"/>
  <c r="AB85" i="1"/>
  <c r="AB77" i="1"/>
  <c r="AB69" i="1"/>
  <c r="AB61" i="1"/>
  <c r="AB53" i="1"/>
  <c r="AB45" i="1"/>
  <c r="AB37" i="1"/>
  <c r="AB29" i="1"/>
  <c r="AB21" i="1"/>
  <c r="AB13" i="1"/>
  <c r="AB10" i="1"/>
  <c r="AB42" i="1"/>
  <c r="AB83" i="1"/>
  <c r="AB75" i="1"/>
  <c r="AB67" i="1"/>
  <c r="AB59" i="1"/>
  <c r="AB47" i="1"/>
  <c r="AB31" i="1"/>
  <c r="AB23" i="1"/>
  <c r="AB11" i="1"/>
  <c r="AB8" i="1"/>
  <c r="AB92" i="1"/>
  <c r="AB84" i="1"/>
  <c r="AB76" i="1"/>
  <c r="AB68" i="1"/>
  <c r="AB60" i="1"/>
  <c r="AB52" i="1"/>
  <c r="AB44" i="1"/>
  <c r="AB36" i="1"/>
  <c r="AB28" i="1"/>
  <c r="AB20" i="1"/>
  <c r="AB34" i="1"/>
  <c r="AB95" i="1"/>
  <c r="AB82" i="1"/>
  <c r="AB74" i="1"/>
  <c r="AB66" i="1"/>
  <c r="AB58" i="1"/>
  <c r="AB43" i="1"/>
  <c r="AB22" i="1"/>
  <c r="AB7" i="1"/>
</calcChain>
</file>

<file path=xl/sharedStrings.xml><?xml version="1.0" encoding="utf-8"?>
<sst xmlns="http://schemas.openxmlformats.org/spreadsheetml/2006/main" count="914" uniqueCount="391">
  <si>
    <t>CU Name</t>
  </si>
  <si>
    <t>CU Number</t>
  </si>
  <si>
    <t># of Members</t>
  </si>
  <si>
    <t xml:space="preserve">Total Loans To Total Shares (%) </t>
  </si>
  <si>
    <t>ACHIEVE FINANCIAL</t>
  </si>
  <si>
    <t>AMERICA'S FIRST NETWORK</t>
  </si>
  <si>
    <t>AMERICAN EAGLE FINANCIAL</t>
  </si>
  <si>
    <t>ARNOLD BAKERS EMPLOYEES</t>
  </si>
  <si>
    <t>ASA</t>
  </si>
  <si>
    <t>BRIDGEPORT CITY EMPLOYEES</t>
  </si>
  <si>
    <t>BRIDGEPORT POLICE</t>
  </si>
  <si>
    <t>BRIDGEPORT POST OFFICE</t>
  </si>
  <si>
    <t>C S P EMPLOYEES</t>
  </si>
  <si>
    <t>CENCAP</t>
  </si>
  <si>
    <t>CHARTER OAK</t>
  </si>
  <si>
    <t>COMMUNITY CU OF NEW MILFORD, I</t>
  </si>
  <si>
    <t>COMMUNITY HEALTHCARE</t>
  </si>
  <si>
    <t>CONNECTICUT LABOR DEPT</t>
  </si>
  <si>
    <t>CONNECTICUT POSTAL</t>
  </si>
  <si>
    <t>CONNECTICUT STATE EMPLOYEES</t>
  </si>
  <si>
    <t>CONNECTICUT TRANSIT</t>
  </si>
  <si>
    <t>CONNEX</t>
  </si>
  <si>
    <t>CONSOLIDATED CONTROLS CORP.</t>
  </si>
  <si>
    <t>COREPLUS</t>
  </si>
  <si>
    <t>CORNERSTONE COMMUNITY</t>
  </si>
  <si>
    <t>CROSSPOINT</t>
  </si>
  <si>
    <t>CURTIS</t>
  </si>
  <si>
    <t>DUTCH POINT</t>
  </si>
  <si>
    <t>EAST END BAPTIST TABERNACLE</t>
  </si>
  <si>
    <t>ENFIELD COMMUNITY</t>
  </si>
  <si>
    <t>FAITH TABERNACLE BAPTIST</t>
  </si>
  <si>
    <t>FD COMMUNITY</t>
  </si>
  <si>
    <t>FINEX</t>
  </si>
  <si>
    <t>FIRST BAPTIST CHURCH (STRATFOR</t>
  </si>
  <si>
    <t>FIRST BRISTOL</t>
  </si>
  <si>
    <t>FIRST CONNECTICUT</t>
  </si>
  <si>
    <t>FRANKLIN TRUST</t>
  </si>
  <si>
    <t>GENERAL ELECTRIC EMPLOYEES</t>
  </si>
  <si>
    <t>GHA</t>
  </si>
  <si>
    <t>GREATER HARTFORD POLICE</t>
  </si>
  <si>
    <t>GREATER WATERBURY HEALTHCARE</t>
  </si>
  <si>
    <t>GREATER WATERTOWN</t>
  </si>
  <si>
    <t>GREENWICH MUNICIPAL EMPLOYEES</t>
  </si>
  <si>
    <t>GROTON MUNICIPAL EMPLOYEES</t>
  </si>
  <si>
    <t>HARTFORD</t>
  </si>
  <si>
    <t>HARTFORD FIREFIGHTERS</t>
  </si>
  <si>
    <t>HEALTHCARE FINANCIAL</t>
  </si>
  <si>
    <t>KIEF PROTECTIVE MUTUAL BENEFIT</t>
  </si>
  <si>
    <t>LAWRENCE MEMORIAL HOSPITAL EMP</t>
  </si>
  <si>
    <t>MANCHESTER MUNICIPAL</t>
  </si>
  <si>
    <t>MCKESSON</t>
  </si>
  <si>
    <t>MEMBERS</t>
  </si>
  <si>
    <t>MEMBERSFIRST CT</t>
  </si>
  <si>
    <t>MERIDEN POSTAL EMPLOYEES</t>
  </si>
  <si>
    <t>MERRITT</t>
  </si>
  <si>
    <t>METROPOLITAN DISTRICT EMPLOYEE</t>
  </si>
  <si>
    <t>MUTUAL SECURITY</t>
  </si>
  <si>
    <t>NEW HAVEN COUNTY</t>
  </si>
  <si>
    <t>NEW HAVEN FIREFIGHTERS</t>
  </si>
  <si>
    <t>NEW HAVEN TEACHERS</t>
  </si>
  <si>
    <t>NEW LONDON MUNICIPAL EMPLOYEES</t>
  </si>
  <si>
    <t>NORTHEAST FAMILY</t>
  </si>
  <si>
    <t>NORTHEASTERN CT. HEALTH CARE</t>
  </si>
  <si>
    <t>NORTHWEST HILLS</t>
  </si>
  <si>
    <t>NORWALK HOSPITAL</t>
  </si>
  <si>
    <t>NORWALK POSTAL EMPLOYEES</t>
  </si>
  <si>
    <t>NUTMEG STATE FINANCIAL</t>
  </si>
  <si>
    <t>PITNEY BOWES EMPLOYEES</t>
  </si>
  <si>
    <t>REGIONAL WATER AUTHORITY EMPLO</t>
  </si>
  <si>
    <t>SCIENCE PARK</t>
  </si>
  <si>
    <t>SCIENT</t>
  </si>
  <si>
    <t>SEASONS</t>
  </si>
  <si>
    <t>SIKORSKY FINANCIAL</t>
  </si>
  <si>
    <t>SKYLINE FINANCIAL</t>
  </si>
  <si>
    <t>SOUNDVIEW FINANCIAL</t>
  </si>
  <si>
    <t>ST. VINCENT'S MEDICAL CENTER</t>
  </si>
  <si>
    <t>STAMFORD</t>
  </si>
  <si>
    <t>STAMFORD HEALTHCARE</t>
  </si>
  <si>
    <t>STAMFORD POSTAL EMPLOYEES</t>
  </si>
  <si>
    <t>STATE POLICE CREDIT UNION INC.</t>
  </si>
  <si>
    <t>THE NEW HAVEN POLICE AND MUNIC</t>
  </si>
  <si>
    <t>TOBACCO VALLEY TEACHERS</t>
  </si>
  <si>
    <t>TORRINGTON MUNICIPAL AND TEACH</t>
  </si>
  <si>
    <t>TRI-TOWN TEACHERS</t>
  </si>
  <si>
    <t>TRUMBULL</t>
  </si>
  <si>
    <t>UKRAINIAN SELFRELIANCE NEW ENG</t>
  </si>
  <si>
    <t>UNITED BUSINESS &amp; INDUSTRY</t>
  </si>
  <si>
    <t>VALLEY CATHOLIC</t>
  </si>
  <si>
    <t>WATERBURY CONNECTICUT TEACHERS</t>
  </si>
  <si>
    <t>WATERBURY POLICE</t>
  </si>
  <si>
    <t>WATERBURY POSTAL EMPLOYEES</t>
  </si>
  <si>
    <t>WELLNESS</t>
  </si>
  <si>
    <t>WESTERN CONNECTICUT</t>
  </si>
  <si>
    <t>WINDSOR LOCKS</t>
  </si>
  <si>
    <t>Total Loans ($) (In Millions)</t>
  </si>
  <si>
    <t xml:space="preserve">Total Deposits ($) (In Mil) </t>
  </si>
  <si>
    <t xml:space="preserve">    Operating Exp./Gross Income</t>
  </si>
  <si>
    <t>Net Worth $ (In Millions)</t>
  </si>
  <si>
    <t>Net Interest Spread (Annualized)</t>
  </si>
  <si>
    <t>600 ATLANTIC</t>
  </si>
  <si>
    <t>ACUSHNET</t>
  </si>
  <si>
    <t>ALDEN</t>
  </si>
  <si>
    <t>ALIGN</t>
  </si>
  <si>
    <t>ALLCOM</t>
  </si>
  <si>
    <t>ALPHA</t>
  </si>
  <si>
    <t>ARLINGTON MUNICIPAL</t>
  </si>
  <si>
    <t>ARRHA</t>
  </si>
  <si>
    <t>ARTMET</t>
  </si>
  <si>
    <t>ATHOL</t>
  </si>
  <si>
    <t>ATTLEBORO M E</t>
  </si>
  <si>
    <t>BEDFORD VA</t>
  </si>
  <si>
    <t>BELMONT MUNICIPAL</t>
  </si>
  <si>
    <t>BEVERLY MUNICIPAL</t>
  </si>
  <si>
    <t>BILLERICA MUNICIPAL EMPLOYEES</t>
  </si>
  <si>
    <t>BOSTON CUSTOMS</t>
  </si>
  <si>
    <t>BOSTON FIREFIGHTERS</t>
  </si>
  <si>
    <t>BROOKLINE MUNICIPAL</t>
  </si>
  <si>
    <t>BROTHERHOOD</t>
  </si>
  <si>
    <t>BURLINGTON MUNICIPAL EMPLOYEES</t>
  </si>
  <si>
    <t>CABOT BOSTON</t>
  </si>
  <si>
    <t>CAMBRIDGE FIREFIGHTERS</t>
  </si>
  <si>
    <t>CAMBRIDGE MUNICIPAL EMPLOYEES</t>
  </si>
  <si>
    <t>CAMBRIDGE TEACHERS</t>
  </si>
  <si>
    <t>CENTRAL ONE</t>
  </si>
  <si>
    <t>CHELSEA EMPLOYEES</t>
  </si>
  <si>
    <t>CITY OF BOSTON</t>
  </si>
  <si>
    <t>COASTAL NEW ENGLAND</t>
  </si>
  <si>
    <t>COMMON TRUST</t>
  </si>
  <si>
    <t>COMMONWEALTH UTILITIES EMPLOYE</t>
  </si>
  <si>
    <t>COMMUNITY CREDIT UNION OF LYNN</t>
  </si>
  <si>
    <t>CREDIT UNION OF THE BERKSHIRES</t>
  </si>
  <si>
    <t>DANVERS MUNICIPAL</t>
  </si>
  <si>
    <t>DEDHAM TOWN EMPLOYEES</t>
  </si>
  <si>
    <t>DIGITAL</t>
  </si>
  <si>
    <t>DIRECT</t>
  </si>
  <si>
    <t>ENERGY</t>
  </si>
  <si>
    <t>FALL RIVER MUNICIPAL</t>
  </si>
  <si>
    <t>FIRST CITIZENS'</t>
  </si>
  <si>
    <t>FIRST PRIORITY</t>
  </si>
  <si>
    <t>FRANKLIN FIRST</t>
  </si>
  <si>
    <t>FREEDOM</t>
  </si>
  <si>
    <t>GFA</t>
  </si>
  <si>
    <t>GLOUCESTER FIRE DEPARTMENT</t>
  </si>
  <si>
    <t>GLOUCESTER MUNICIPAL</t>
  </si>
  <si>
    <t>GOLDMARK</t>
  </si>
  <si>
    <t>GREATER SALEM EMPLOYEES</t>
  </si>
  <si>
    <t>GREATER SPRINGFIELD</t>
  </si>
  <si>
    <t>GREYLOCK</t>
  </si>
  <si>
    <t>HANSCOM</t>
  </si>
  <si>
    <t>HARVARD UNIVERSITY EMPLOYEES</t>
  </si>
  <si>
    <t>HAVERHILL FIRE DEPARTMENT</t>
  </si>
  <si>
    <t>HEALTH ALLIANCE</t>
  </si>
  <si>
    <t>HOLYOKE</t>
  </si>
  <si>
    <t>HOLYOKE POSTAL</t>
  </si>
  <si>
    <t>HOMEFIELD</t>
  </si>
  <si>
    <t>HTM</t>
  </si>
  <si>
    <t>I-C</t>
  </si>
  <si>
    <t>JEANNE D'ARC</t>
  </si>
  <si>
    <t>LEOMINSTER</t>
  </si>
  <si>
    <t>LEOMINSTER EMPLOYEES</t>
  </si>
  <si>
    <t>LEXINGTON MA</t>
  </si>
  <si>
    <t>LIBERTY BAY</t>
  </si>
  <si>
    <t>LINCOLN SUDBURY TOWN EMPLOYEE</t>
  </si>
  <si>
    <t>LOWELL FIREFIGHTERS</t>
  </si>
  <si>
    <t>LOWELL MUNICIPAL EMPLOYEES</t>
  </si>
  <si>
    <t>LUSO</t>
  </si>
  <si>
    <t>LUSO-AMERICAN</t>
  </si>
  <si>
    <t>LYNN FIREMENS</t>
  </si>
  <si>
    <t>LYNN MUNICIPAL EMPLOYEES</t>
  </si>
  <si>
    <t>LYNN POLICE</t>
  </si>
  <si>
    <t>LYNN TEACHERS</t>
  </si>
  <si>
    <t>M.O.S.E.S.</t>
  </si>
  <si>
    <t>MALDEN</t>
  </si>
  <si>
    <t>MANCHESTER</t>
  </si>
  <si>
    <t>MARBLEHEAD MUNICIPAL</t>
  </si>
  <si>
    <t>MASS BAY</t>
  </si>
  <si>
    <t>MASS. INSTITUTE OF TECH.</t>
  </si>
  <si>
    <t>MASSACHUSETTS FAMILY</t>
  </si>
  <si>
    <t>MASSMUTUAL</t>
  </si>
  <si>
    <t>MEDFORD MUNICIPAL EMPLOYEES</t>
  </si>
  <si>
    <t>MEMBERS PLUS</t>
  </si>
  <si>
    <t>MERRIMACK VALLEY</t>
  </si>
  <si>
    <t>MESSIAH BAPTIST-JUBILEE</t>
  </si>
  <si>
    <t>METHUEN</t>
  </si>
  <si>
    <t>METRO</t>
  </si>
  <si>
    <t>METROWEST COMMUNITY</t>
  </si>
  <si>
    <t>MIDDLESEX-ESSEX POSTAL EMPLOYE</t>
  </si>
  <si>
    <t>MILLBURY</t>
  </si>
  <si>
    <t>MILLS42</t>
  </si>
  <si>
    <t>MORTON</t>
  </si>
  <si>
    <t>MYCOM</t>
  </si>
  <si>
    <t>NAVEO</t>
  </si>
  <si>
    <t>NESC</t>
  </si>
  <si>
    <t>NEW BEDFORD</t>
  </si>
  <si>
    <t>NEW ENGLAND LEE</t>
  </si>
  <si>
    <t>NEW ENGLAND TEAMSTERS</t>
  </si>
  <si>
    <t>NORFOLK COMMUNITY</t>
  </si>
  <si>
    <t>NORTH ADAMS M E</t>
  </si>
  <si>
    <t>NORWOOD TOWN EMPLOYEES</t>
  </si>
  <si>
    <t>NOTRE DAME COMMUNITY</t>
  </si>
  <si>
    <t>ONE TWENTY</t>
  </si>
  <si>
    <t>PEABODY MUNICIPAL</t>
  </si>
  <si>
    <t>PIONEER VALLEY</t>
  </si>
  <si>
    <t>PLYMOUTH COUNTY TEACHERS</t>
  </si>
  <si>
    <t>POLISH NATIONAL</t>
  </si>
  <si>
    <t>PREMIER SOURCE</t>
  </si>
  <si>
    <t>QUINCY</t>
  </si>
  <si>
    <t>RAH</t>
  </si>
  <si>
    <t>READING MASS. TOWN EMPLOYEES</t>
  </si>
  <si>
    <t>REVERE FIREFIGHTERS</t>
  </si>
  <si>
    <t>REVERE MUNICIPAL EMPLOYEES</t>
  </si>
  <si>
    <t>RIVER WORKS</t>
  </si>
  <si>
    <t>ROCKLAND</t>
  </si>
  <si>
    <t>RTN</t>
  </si>
  <si>
    <t>SANTO CHRISTO</t>
  </si>
  <si>
    <t>SHARON</t>
  </si>
  <si>
    <t>SHREWSBURY</t>
  </si>
  <si>
    <t>SOMERSET</t>
  </si>
  <si>
    <t>SOMERVILLE MASS FIREFIGHTERS</t>
  </si>
  <si>
    <t>SOMERVILLE MUNICIPAL</t>
  </si>
  <si>
    <t>SOMERVILLE SCHOOL EMPLOYEES</t>
  </si>
  <si>
    <t>SOUTHBRIDGE</t>
  </si>
  <si>
    <t>SOUTHCOAST</t>
  </si>
  <si>
    <t>SOUTHERN MASS</t>
  </si>
  <si>
    <t>SPRINGFIELD STREET RAILWAY EMP</t>
  </si>
  <si>
    <t>ST. ANNE'S OF FALL RIVER</t>
  </si>
  <si>
    <t>ST. ANTHONY OF NEW BEDFORD</t>
  </si>
  <si>
    <t>ST. ANTHONY OF PADUA</t>
  </si>
  <si>
    <t>ST. DOMINICS</t>
  </si>
  <si>
    <t>ST. JEAN'S</t>
  </si>
  <si>
    <t>ST. MARY'S</t>
  </si>
  <si>
    <t>ST. MICHAELS FALL RIVER</t>
  </si>
  <si>
    <t>ST. VINCENT HOSPITAL</t>
  </si>
  <si>
    <t>STONEHAM MUNICIPAL EMPLOYEES</t>
  </si>
  <si>
    <t>STOUGHTON TOWN EMPLOYEES</t>
  </si>
  <si>
    <t>SYMPHONY</t>
  </si>
  <si>
    <t>TAUNTON</t>
  </si>
  <si>
    <t>TAUPA LITHUANIAN</t>
  </si>
  <si>
    <t>TEWKSBURY</t>
  </si>
  <si>
    <t>THE ANDOVERS</t>
  </si>
  <si>
    <t>TREMONT</t>
  </si>
  <si>
    <t>UMASSFIVE COLLEGE</t>
  </si>
  <si>
    <t>WAKEFIELD TOWN EMPLOYEES</t>
  </si>
  <si>
    <t>WATERTOWN MUNICIPAL</t>
  </si>
  <si>
    <t>WEBSTER FIRST</t>
  </si>
  <si>
    <t>WELLESLEY MUNICIPAL EMPLOYEES</t>
  </si>
  <si>
    <t>WESTPORT</t>
  </si>
  <si>
    <t>WINCHESTER</t>
  </si>
  <si>
    <t>WORCESTER</t>
  </si>
  <si>
    <t>WORCESTER FIRE DEPT.</t>
  </si>
  <si>
    <t>WORCESTER POLICE DEPARTMENT</t>
  </si>
  <si>
    <t>WORKERS</t>
  </si>
  <si>
    <t>BLACKSTONE RIVER</t>
  </si>
  <si>
    <t>COMMUNITY &amp; TEACHERS</t>
  </si>
  <si>
    <t>COVENTRY TEACHERS</t>
  </si>
  <si>
    <t>CRANSTON MUNICIPAL EMPLOYEES</t>
  </si>
  <si>
    <t>CUMBERLAND MUNICIPAL EMPLOYEES</t>
  </si>
  <si>
    <t>GREENWOOD</t>
  </si>
  <si>
    <t>KENT HOSPITAL</t>
  </si>
  <si>
    <t>NATCO EMPLOYEES</t>
  </si>
  <si>
    <t>NAVIGANT</t>
  </si>
  <si>
    <t>OCEAN STATE</t>
  </si>
  <si>
    <t>PAWTUCKET</t>
  </si>
  <si>
    <t>PAWTUCKET MUNICIPAL EMPLOYEES</t>
  </si>
  <si>
    <t>POSTAL EMPLOYEES REGIONAL</t>
  </si>
  <si>
    <t>POSTAL GOVERNMENT EMPLOYEES</t>
  </si>
  <si>
    <t>RHODE ISLAND</t>
  </si>
  <si>
    <t>THE PEOPLES</t>
  </si>
  <si>
    <t>WAVE</t>
  </si>
  <si>
    <t>WESTERLY COMMUNITY</t>
  </si>
  <si>
    <t>WOODLAWN</t>
  </si>
  <si>
    <t>CENTRAL VERMONT MEDICAL CENTER</t>
  </si>
  <si>
    <t>CREDIT UNION OF VERMONT</t>
  </si>
  <si>
    <t>GREEN MOUNTAIN</t>
  </si>
  <si>
    <t>HERITAGE FAMILY</t>
  </si>
  <si>
    <t>MEMBERS 1ST</t>
  </si>
  <si>
    <t>MEMBERS ADVANTAGE COMMUNITY</t>
  </si>
  <si>
    <t>NEW ENGLAND</t>
  </si>
  <si>
    <t>NORTH COUNTRY</t>
  </si>
  <si>
    <t>NORTHEAST SCHOOLS AND HOSPITAL</t>
  </si>
  <si>
    <t>NORTHERN LIGHTS</t>
  </si>
  <si>
    <t>ONE</t>
  </si>
  <si>
    <t>OPPORTUNITIES</t>
  </si>
  <si>
    <t>ORLEX GOVERNMENT EMPLOYEES</t>
  </si>
  <si>
    <t>RIVER VALLEY</t>
  </si>
  <si>
    <t>ST. PATRICK S PARISH</t>
  </si>
  <si>
    <t>VERMONT</t>
  </si>
  <si>
    <t>VERMONT STATE EMPLOYEES</t>
  </si>
  <si>
    <t>VERMONT VA</t>
  </si>
  <si>
    <t>WHITE RIVER</t>
  </si>
  <si>
    <t>BELLWETHER COMMUNITY</t>
  </si>
  <si>
    <t>FREUDENBERG-NOK EMPLOYEES</t>
  </si>
  <si>
    <t>GRANITE STATE</t>
  </si>
  <si>
    <t>HOLY ROSARY</t>
  </si>
  <si>
    <t xml:space="preserve">MEMBERS FIRST CREDIT UNION OF </t>
  </si>
  <si>
    <t>N G M EMPLOYEES</t>
  </si>
  <si>
    <t>N.H. COMMUNITY</t>
  </si>
  <si>
    <t>NEW HAMPSHIRE</t>
  </si>
  <si>
    <t>NEW HAMPSHIRE POSTAL</t>
  </si>
  <si>
    <t>NORTHEAST</t>
  </si>
  <si>
    <t>PRECISION</t>
  </si>
  <si>
    <t>SERVICE</t>
  </si>
  <si>
    <t>ST. MARY'S BANK</t>
  </si>
  <si>
    <t>TRIANGLE</t>
  </si>
  <si>
    <t>ACADIA</t>
  </si>
  <si>
    <t>ATLANTIC REGIONAL</t>
  </si>
  <si>
    <t>BANGOR</t>
  </si>
  <si>
    <t xml:space="preserve">BLUE CROSS AND BLUE SHIELD OF </t>
  </si>
  <si>
    <t>BREWER</t>
  </si>
  <si>
    <t>CAPITAL AREA</t>
  </si>
  <si>
    <t>CASCO</t>
  </si>
  <si>
    <t>CENTRAL MAINE</t>
  </si>
  <si>
    <t>CHANGING SEASONS</t>
  </si>
  <si>
    <t>COAST LINE</t>
  </si>
  <si>
    <t>COMMUNITY</t>
  </si>
  <si>
    <t>CONNECTED</t>
  </si>
  <si>
    <t>CPORT</t>
  </si>
  <si>
    <t>CUMBERLAND COUNTY</t>
  </si>
  <si>
    <t>DIRIGO</t>
  </si>
  <si>
    <t>DOWN EAST</t>
  </si>
  <si>
    <t>EASTMILL</t>
  </si>
  <si>
    <t>EVERGREEN</t>
  </si>
  <si>
    <t>FIVE COUNTY</t>
  </si>
  <si>
    <t>FRANKLIN-SOMERSET</t>
  </si>
  <si>
    <t>GARDINER</t>
  </si>
  <si>
    <t>GREAT FALLS REGIONAL</t>
  </si>
  <si>
    <t>INFINITY</t>
  </si>
  <si>
    <t>K V</t>
  </si>
  <si>
    <t>KATAHDIN</t>
  </si>
  <si>
    <t>KSW</t>
  </si>
  <si>
    <t>LEWISTON MUNICIPAL</t>
  </si>
  <si>
    <t>LINCOLN MAINE</t>
  </si>
  <si>
    <t>LISBON COMMUNITY</t>
  </si>
  <si>
    <t>MAINE FAMILY</t>
  </si>
  <si>
    <t>MAINE HARVEST</t>
  </si>
  <si>
    <t>MAINE HIGHLANDS</t>
  </si>
  <si>
    <t>MAINE MEDIA</t>
  </si>
  <si>
    <t>MAINE SAVINGS</t>
  </si>
  <si>
    <t>MAINE SOLUTIONS</t>
  </si>
  <si>
    <t>MAINE STATE</t>
  </si>
  <si>
    <t>MIDCOAST</t>
  </si>
  <si>
    <t>MONMOUTH</t>
  </si>
  <si>
    <t>NEW DIMENSIONS</t>
  </si>
  <si>
    <t>NORSTATE</t>
  </si>
  <si>
    <t>OTIS</t>
  </si>
  <si>
    <t>OXFORD</t>
  </si>
  <si>
    <t>PENOBSCOT COUNTY</t>
  </si>
  <si>
    <t>PEOPLESCHOICE</t>
  </si>
  <si>
    <t>SABATTUS REGIONAL</t>
  </si>
  <si>
    <t>SACO VALLEY</t>
  </si>
  <si>
    <t>SEABOARD</t>
  </si>
  <si>
    <t>SEBASTICOOK VALLEY</t>
  </si>
  <si>
    <t>THE COUNTY</t>
  </si>
  <si>
    <t>TOWN &amp; COUNTRY</t>
  </si>
  <si>
    <t>TRADEMARK</t>
  </si>
  <si>
    <t>TRUCHOICE</t>
  </si>
  <si>
    <t>UNIVERSITY</t>
  </si>
  <si>
    <t>WINSLOW COMMUNITY</t>
  </si>
  <si>
    <t>WINTHROP AREA</t>
  </si>
  <si>
    <t>Connecticut Credit Unions</t>
  </si>
  <si>
    <t>Peer Information</t>
  </si>
  <si>
    <t>Total Assets ($) (In Millions)</t>
  </si>
  <si>
    <t>Allowance for Loan Losses ($)</t>
  </si>
  <si>
    <t>Total Delinquent Loans ($) (Mil)</t>
  </si>
  <si>
    <t>Net Worth To Total Assets %</t>
  </si>
  <si>
    <t>ALLL to Total Loans %</t>
  </si>
  <si>
    <t>Delinquent Loans/Allow For Losses %</t>
  </si>
  <si>
    <t>Delinquent Loans To Total Loans %</t>
  </si>
  <si>
    <t xml:space="preserve"> Net Charge-Off/Avg Loans (Annualized)</t>
  </si>
  <si>
    <t>Yield On Avg Loans (Annualized)</t>
  </si>
  <si>
    <t>Yield On Avg Investments (Annualized)</t>
  </si>
  <si>
    <t>Cost of Funds On Avg Deposits (Annualized)</t>
  </si>
  <si>
    <t xml:space="preserve">ROA (Annualized) </t>
  </si>
  <si>
    <t>ROA Rank</t>
  </si>
  <si>
    <t>Margin Rank</t>
  </si>
  <si>
    <t>Operating Expenses to Gross Income Rank</t>
  </si>
  <si>
    <t>Loan to Shares Rank</t>
  </si>
  <si>
    <t>Average of the Five</t>
  </si>
  <si>
    <t>Rank of Average of the Five</t>
  </si>
  <si>
    <t>As of and for the Period End March 31, 2020</t>
  </si>
  <si>
    <t>Mass Credit Unions</t>
  </si>
  <si>
    <t>Rhode Island Credit Unions</t>
  </si>
  <si>
    <t>Vermont Credit Unions</t>
  </si>
  <si>
    <t>New Hampshire Credit Unions</t>
  </si>
  <si>
    <t>Maine Credit Unions</t>
  </si>
  <si>
    <t>All New England Credit Unions</t>
  </si>
  <si>
    <t>ALL NE CREDIT UNION AVERAGES - March 31, 2020</t>
  </si>
  <si>
    <t>National Credit Union Averages - March 31, 2020</t>
  </si>
  <si>
    <t>ALL NE CREDIT UNION AVERAGES - December 31, 2019</t>
  </si>
  <si>
    <t>National Credit Union Averages - December 31, 2019</t>
  </si>
  <si>
    <t>Operating Exp./Gross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</si>
</sst>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2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CE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43" fontId="0" fillId="0" borderId="0" xfId="1" applyFont="1"/>
    <xf numFmtId="0" fontId="0" fillId="0" borderId="0" xfId="0" applyAlignment="1">
      <alignment wrapText="1"/>
    </xf>
    <xf numFmtId="43" fontId="0" fillId="0" borderId="0" xfId="1" applyFont="1" applyFill="1" applyBorder="1"/>
    <xf numFmtId="43" fontId="0" fillId="0" borderId="0" xfId="1" applyFont="1" applyBorder="1"/>
    <xf numFmtId="0" fontId="19" fillId="33" borderId="0" xfId="0" applyFont="1" applyFill="1"/>
    <xf numFmtId="0" fontId="0" fillId="33" borderId="0" xfId="0" applyFill="1"/>
    <xf numFmtId="43" fontId="0" fillId="33" borderId="0" xfId="1" applyFont="1" applyFill="1"/>
    <xf numFmtId="43" fontId="18" fillId="0" borderId="0" xfId="1" applyFont="1"/>
    <xf numFmtId="0" fontId="18" fillId="0" borderId="0" xfId="0" applyFont="1"/>
    <xf numFmtId="0" fontId="20" fillId="33" borderId="0" xfId="0" applyFont="1" applyFill="1"/>
    <xf numFmtId="0" fontId="21" fillId="34" borderId="0" xfId="0" applyFont="1" applyFill="1" applyAlignment="1">
      <alignment horizontal="center" wrapText="1"/>
    </xf>
    <xf numFmtId="0" fontId="22" fillId="35" borderId="0" xfId="0" applyFont="1" applyFill="1" applyAlignment="1">
      <alignment horizontal="center" wrapText="1"/>
    </xf>
    <xf numFmtId="164" fontId="0" fillId="0" borderId="0" xfId="0" applyNumberFormat="1"/>
    <xf numFmtId="0" fontId="21" fillId="36" borderId="0" xfId="0" applyFont="1" applyFill="1" applyAlignment="1">
      <alignment horizontal="center" wrapText="1"/>
    </xf>
    <xf numFmtId="0" fontId="0" fillId="0" borderId="0" xfId="0" applyFill="1"/>
    <xf numFmtId="0" fontId="2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21" fillId="38" borderId="0" xfId="0" applyFont="1" applyFill="1" applyAlignment="1">
      <alignment horizontal="center" wrapText="1"/>
    </xf>
    <xf numFmtId="0" fontId="21" fillId="39" borderId="0" xfId="0" applyFont="1" applyFill="1" applyAlignment="1">
      <alignment horizontal="center" wrapText="1"/>
    </xf>
    <xf numFmtId="0" fontId="21" fillId="40" borderId="0" xfId="0" applyFont="1" applyFill="1" applyAlignment="1">
      <alignment horizontal="center" wrapText="1"/>
    </xf>
    <xf numFmtId="0" fontId="21" fillId="41" borderId="0" xfId="0" applyFont="1" applyFill="1" applyAlignment="1">
      <alignment horizontal="center" wrapText="1"/>
    </xf>
    <xf numFmtId="0" fontId="23" fillId="0" borderId="0" xfId="0" applyFont="1" applyAlignment="1">
      <alignment horizontal="center" wrapText="1"/>
    </xf>
    <xf numFmtId="43" fontId="23" fillId="0" borderId="0" xfId="1" applyFont="1" applyFill="1" applyBorder="1" applyAlignment="1">
      <alignment horizontal="right" wrapText="1"/>
    </xf>
    <xf numFmtId="0" fontId="23" fillId="0" borderId="0" xfId="0" applyFont="1" applyAlignment="1">
      <alignment horizontal="left"/>
    </xf>
    <xf numFmtId="2" fontId="25" fillId="0" borderId="0" xfId="1" applyNumberFormat="1" applyFont="1" applyFill="1" applyBorder="1" applyAlignment="1">
      <alignment horizontal="right"/>
    </xf>
    <xf numFmtId="43" fontId="24" fillId="0" borderId="0" xfId="1" applyFont="1" applyAlignment="1">
      <alignment horizontal="right" wrapText="1"/>
    </xf>
    <xf numFmtId="43" fontId="23" fillId="0" borderId="0" xfId="1" applyFont="1" applyAlignment="1">
      <alignment horizontal="right" wrapText="1"/>
    </xf>
    <xf numFmtId="0" fontId="21" fillId="42" borderId="0" xfId="0" applyFont="1" applyFill="1" applyAlignment="1">
      <alignment horizontal="center" wrapText="1"/>
    </xf>
    <xf numFmtId="0" fontId="21" fillId="43" borderId="0" xfId="0" applyFont="1" applyFill="1" applyAlignment="1">
      <alignment horizont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2060"/>
      <color rgb="FF000000"/>
      <color rgb="FFC65911"/>
      <color rgb="FF00B050"/>
      <color rgb="FF00B0F0"/>
      <color rgb="FFCC33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9"/>
  </sheetPr>
  <dimension ref="A1:AB97"/>
  <sheetViews>
    <sheetView zoomScale="120" zoomScaleNormal="120"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37.5703125" customWidth="1"/>
    <col min="4" max="4" width="13" customWidth="1"/>
    <col min="5" max="5" width="11" customWidth="1"/>
    <col min="6" max="6" width="13" customWidth="1"/>
    <col min="7" max="7" width="11" customWidth="1"/>
    <col min="8" max="8" width="10.28515625" customWidth="1"/>
    <col min="9" max="9" width="9.28515625" bestFit="1" customWidth="1"/>
    <col min="10" max="10" width="12.28515625" customWidth="1"/>
    <col min="11" max="11" width="13" customWidth="1"/>
    <col min="12" max="12" width="12.140625" customWidth="1"/>
    <col min="13" max="13" width="12" customWidth="1"/>
    <col min="14" max="14" width="10.85546875" customWidth="1"/>
    <col min="15" max="15" width="13.28515625" customWidth="1"/>
    <col min="16" max="17" width="12.5703125" customWidth="1"/>
    <col min="18" max="18" width="13" customWidth="1"/>
    <col min="19" max="19" width="12.42578125" customWidth="1"/>
    <col min="20" max="20" width="12.28515625" customWidth="1"/>
    <col min="21" max="21" width="13.28515625" customWidth="1"/>
    <col min="22" max="22" width="4" customWidth="1"/>
    <col min="25" max="25" width="11" customWidth="1"/>
  </cols>
  <sheetData>
    <row r="1" spans="1:28" ht="15.75" x14ac:dyDescent="0.25">
      <c r="A1" s="8" t="s">
        <v>359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9"/>
      <c r="R1" s="10"/>
      <c r="S1" s="9"/>
      <c r="T1" s="10"/>
      <c r="U1" s="9"/>
      <c r="W1" s="11"/>
      <c r="X1" s="11"/>
      <c r="Y1" s="12"/>
      <c r="Z1" s="12"/>
      <c r="AA1" s="12"/>
      <c r="AB1" s="12"/>
    </row>
    <row r="2" spans="1:28" x14ac:dyDescent="0.25">
      <c r="A2" s="13" t="s">
        <v>360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9"/>
      <c r="R2" s="10"/>
      <c r="S2" s="9"/>
      <c r="T2" s="10"/>
      <c r="U2" s="9"/>
      <c r="W2" s="11"/>
      <c r="X2" s="11"/>
      <c r="Y2" s="12"/>
      <c r="Z2" s="12"/>
      <c r="AA2" s="12"/>
      <c r="AB2" s="12"/>
    </row>
    <row r="3" spans="1:28" x14ac:dyDescent="0.25">
      <c r="A3" s="13" t="s">
        <v>379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10"/>
      <c r="S3" s="9"/>
      <c r="T3" s="10"/>
      <c r="U3" s="9"/>
      <c r="W3" s="11"/>
      <c r="X3" s="11"/>
      <c r="Y3" s="12"/>
      <c r="Z3" s="12"/>
      <c r="AA3" s="12"/>
      <c r="AB3" s="12"/>
    </row>
    <row r="4" spans="1:28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T4" s="4"/>
      <c r="W4" s="11"/>
      <c r="X4" s="11"/>
      <c r="Y4" s="12"/>
      <c r="Z4" s="12"/>
      <c r="AA4" s="12"/>
      <c r="AB4" s="12"/>
    </row>
    <row r="5" spans="1:28" s="2" customFormat="1" ht="75" x14ac:dyDescent="0.25">
      <c r="A5" s="14" t="s">
        <v>0</v>
      </c>
      <c r="B5" s="14" t="s">
        <v>1</v>
      </c>
      <c r="C5" s="14" t="s">
        <v>2</v>
      </c>
      <c r="D5" s="14" t="s">
        <v>361</v>
      </c>
      <c r="E5" s="14" t="s">
        <v>94</v>
      </c>
      <c r="F5" s="14" t="s">
        <v>362</v>
      </c>
      <c r="G5" s="14" t="s">
        <v>363</v>
      </c>
      <c r="H5" s="14" t="s">
        <v>95</v>
      </c>
      <c r="I5" s="14" t="s">
        <v>97</v>
      </c>
      <c r="J5" s="14" t="s">
        <v>364</v>
      </c>
      <c r="K5" s="14" t="s">
        <v>365</v>
      </c>
      <c r="L5" s="14" t="s">
        <v>366</v>
      </c>
      <c r="M5" s="14" t="s">
        <v>3</v>
      </c>
      <c r="N5" s="14" t="s">
        <v>367</v>
      </c>
      <c r="O5" s="14" t="s">
        <v>368</v>
      </c>
      <c r="P5" s="14" t="s">
        <v>369</v>
      </c>
      <c r="Q5" s="14" t="s">
        <v>370</v>
      </c>
      <c r="R5" s="14" t="s">
        <v>371</v>
      </c>
      <c r="S5" s="14" t="s">
        <v>98</v>
      </c>
      <c r="T5" s="14" t="s">
        <v>372</v>
      </c>
      <c r="U5" s="14" t="s">
        <v>390</v>
      </c>
      <c r="W5" s="15" t="s">
        <v>373</v>
      </c>
      <c r="X5" s="15" t="s">
        <v>374</v>
      </c>
      <c r="Y5" s="15" t="s">
        <v>375</v>
      </c>
      <c r="Z5" s="15" t="s">
        <v>376</v>
      </c>
      <c r="AA5" s="15" t="s">
        <v>377</v>
      </c>
      <c r="AB5" s="15" t="s">
        <v>378</v>
      </c>
    </row>
    <row r="6" spans="1:28" s="2" customFormat="1" x14ac:dyDescent="0.25">
      <c r="E6" s="5"/>
    </row>
    <row r="7" spans="1:28" x14ac:dyDescent="0.25">
      <c r="A7" s="3">
        <v>360</v>
      </c>
      <c r="B7">
        <v>7723</v>
      </c>
      <c r="C7" s="1">
        <v>18162</v>
      </c>
      <c r="D7" s="4">
        <v>245.45</v>
      </c>
      <c r="E7" s="4">
        <v>171.43</v>
      </c>
      <c r="F7" s="7">
        <f t="shared" ref="F7:F70" si="0">G7/(L7/100)</f>
        <v>2.674553169602675</v>
      </c>
      <c r="G7" s="4">
        <v>2.08</v>
      </c>
      <c r="H7" s="4">
        <v>221.42</v>
      </c>
      <c r="I7" s="4">
        <v>21.07</v>
      </c>
      <c r="J7" s="4">
        <v>8.59</v>
      </c>
      <c r="K7" s="6">
        <f t="shared" ref="K7:K70" si="1">(F7/E7)*100</f>
        <v>1.5601430144097737</v>
      </c>
      <c r="L7" s="4">
        <v>77.77</v>
      </c>
      <c r="M7" s="4">
        <v>77.42</v>
      </c>
      <c r="N7" s="4">
        <v>1.21</v>
      </c>
      <c r="O7" s="4">
        <v>0.17</v>
      </c>
      <c r="P7" s="4">
        <v>4.66</v>
      </c>
      <c r="Q7" s="4">
        <v>1.86</v>
      </c>
      <c r="R7" s="4">
        <v>0.39</v>
      </c>
      <c r="S7" s="4">
        <v>3.58</v>
      </c>
      <c r="T7" s="4">
        <v>0.1</v>
      </c>
      <c r="U7" s="4">
        <v>85.85</v>
      </c>
      <c r="W7">
        <f t="shared" ref="W7:W38" si="2">RANK(T7,$T$7:$T$403)</f>
        <v>55</v>
      </c>
      <c r="X7">
        <f t="shared" ref="X7:X38" si="3">RANK(S7,$S$7:$S$403)</f>
        <v>36</v>
      </c>
      <c r="Y7">
        <f t="shared" ref="Y7:Y38" si="4">RANK(U7,$U$7:$U$403,1)</f>
        <v>50</v>
      </c>
      <c r="Z7">
        <f t="shared" ref="Z7:Z38" si="5">RANK(M7,$M$7:$M$403)</f>
        <v>19</v>
      </c>
      <c r="AA7" s="16">
        <f t="shared" ref="AA7:AA38" si="6">AVERAGE(W7:Z7)</f>
        <v>40</v>
      </c>
      <c r="AB7">
        <f t="shared" ref="AB7:AB38" si="7">RANK(AA7,$AA$7:$AA$403,1)</f>
        <v>35</v>
      </c>
    </row>
    <row r="8" spans="1:28" x14ac:dyDescent="0.25">
      <c r="A8" s="3" t="s">
        <v>4</v>
      </c>
      <c r="B8">
        <v>61256</v>
      </c>
      <c r="C8" s="1">
        <v>16870</v>
      </c>
      <c r="D8" s="4">
        <v>139.68</v>
      </c>
      <c r="E8" s="4">
        <v>92.22</v>
      </c>
      <c r="F8" s="7">
        <f t="shared" si="0"/>
        <v>0.67280648541333476</v>
      </c>
      <c r="G8" s="4">
        <v>1.22</v>
      </c>
      <c r="H8" s="4">
        <v>126.87</v>
      </c>
      <c r="I8" s="4">
        <v>11.61</v>
      </c>
      <c r="J8" s="4">
        <v>8.31</v>
      </c>
      <c r="K8" s="6">
        <f t="shared" si="1"/>
        <v>0.72956678097303707</v>
      </c>
      <c r="L8" s="4">
        <v>181.33</v>
      </c>
      <c r="M8" s="4">
        <v>72.69</v>
      </c>
      <c r="N8" s="4">
        <v>1.32</v>
      </c>
      <c r="O8" s="4">
        <v>0.76</v>
      </c>
      <c r="P8" s="4">
        <v>5.75</v>
      </c>
      <c r="Q8" s="4">
        <v>1.83</v>
      </c>
      <c r="R8" s="4">
        <v>0.32</v>
      </c>
      <c r="S8" s="4">
        <v>4.41</v>
      </c>
      <c r="T8" s="4">
        <v>-0.02</v>
      </c>
      <c r="U8" s="4">
        <v>87.65</v>
      </c>
      <c r="W8">
        <f t="shared" si="2"/>
        <v>64</v>
      </c>
      <c r="X8">
        <f t="shared" si="3"/>
        <v>11</v>
      </c>
      <c r="Y8">
        <f t="shared" si="4"/>
        <v>55</v>
      </c>
      <c r="Z8">
        <f t="shared" si="5"/>
        <v>23</v>
      </c>
      <c r="AA8" s="16">
        <f t="shared" si="6"/>
        <v>38.25</v>
      </c>
      <c r="AB8">
        <f t="shared" si="7"/>
        <v>30</v>
      </c>
    </row>
    <row r="9" spans="1:28" x14ac:dyDescent="0.25">
      <c r="A9" s="3" t="s">
        <v>5</v>
      </c>
      <c r="B9">
        <v>68680</v>
      </c>
      <c r="C9" s="1">
        <v>6108</v>
      </c>
      <c r="D9" s="4">
        <v>44.67</v>
      </c>
      <c r="E9" s="4">
        <v>22.19</v>
      </c>
      <c r="F9" s="7">
        <f t="shared" si="0"/>
        <v>0.11251895699818992</v>
      </c>
      <c r="G9" s="4">
        <v>0.23</v>
      </c>
      <c r="H9" s="4">
        <v>40.18</v>
      </c>
      <c r="I9" s="4">
        <v>4.18</v>
      </c>
      <c r="J9" s="4">
        <v>9.36</v>
      </c>
      <c r="K9" s="6">
        <f t="shared" si="1"/>
        <v>0.50707055880211771</v>
      </c>
      <c r="L9" s="4">
        <v>204.41</v>
      </c>
      <c r="M9" s="4">
        <v>55.21</v>
      </c>
      <c r="N9" s="4">
        <v>1.03</v>
      </c>
      <c r="O9" s="4">
        <v>0.68</v>
      </c>
      <c r="P9" s="4">
        <v>6.09</v>
      </c>
      <c r="Q9" s="4">
        <v>2.2000000000000002</v>
      </c>
      <c r="R9" s="4">
        <v>0.37</v>
      </c>
      <c r="S9" s="4">
        <v>4.03</v>
      </c>
      <c r="T9" s="4">
        <v>0.22</v>
      </c>
      <c r="U9" s="4">
        <v>88.45</v>
      </c>
      <c r="W9">
        <f t="shared" si="2"/>
        <v>49</v>
      </c>
      <c r="X9">
        <f t="shared" si="3"/>
        <v>19</v>
      </c>
      <c r="Y9">
        <f t="shared" si="4"/>
        <v>57</v>
      </c>
      <c r="Z9">
        <f t="shared" si="5"/>
        <v>46</v>
      </c>
      <c r="AA9" s="16">
        <f t="shared" si="6"/>
        <v>42.75</v>
      </c>
      <c r="AB9">
        <f t="shared" si="7"/>
        <v>39</v>
      </c>
    </row>
    <row r="10" spans="1:28" x14ac:dyDescent="0.25">
      <c r="A10" s="3" t="s">
        <v>6</v>
      </c>
      <c r="B10">
        <v>68659</v>
      </c>
      <c r="C10" s="1">
        <v>155596</v>
      </c>
      <c r="D10" s="4">
        <v>2023.42</v>
      </c>
      <c r="E10" s="4">
        <v>1597.57</v>
      </c>
      <c r="F10" s="7">
        <f t="shared" si="0"/>
        <v>6.11383597581841</v>
      </c>
      <c r="G10" s="4">
        <v>5.36</v>
      </c>
      <c r="H10" s="4">
        <v>1834.34</v>
      </c>
      <c r="I10" s="4">
        <v>183.15</v>
      </c>
      <c r="J10" s="4">
        <v>9.0500000000000007</v>
      </c>
      <c r="K10" s="6">
        <f t="shared" si="1"/>
        <v>0.38269596799003552</v>
      </c>
      <c r="L10" s="4">
        <v>87.67</v>
      </c>
      <c r="M10" s="4">
        <v>87.09</v>
      </c>
      <c r="N10" s="4">
        <v>0.34</v>
      </c>
      <c r="O10" s="4">
        <v>0.25</v>
      </c>
      <c r="P10" s="4">
        <v>3.97</v>
      </c>
      <c r="Q10" s="4">
        <v>1.26</v>
      </c>
      <c r="R10" s="4">
        <v>0.94</v>
      </c>
      <c r="S10" s="4">
        <v>2.5299999999999998</v>
      </c>
      <c r="T10" s="4">
        <v>-0.83</v>
      </c>
      <c r="U10" s="4">
        <v>94.05</v>
      </c>
      <c r="W10">
        <f t="shared" si="2"/>
        <v>79</v>
      </c>
      <c r="X10">
        <f t="shared" si="3"/>
        <v>78</v>
      </c>
      <c r="Y10">
        <f t="shared" si="4"/>
        <v>70</v>
      </c>
      <c r="Z10">
        <f t="shared" si="5"/>
        <v>10</v>
      </c>
      <c r="AA10" s="16">
        <f t="shared" si="6"/>
        <v>59.25</v>
      </c>
      <c r="AB10">
        <f t="shared" si="7"/>
        <v>75</v>
      </c>
    </row>
    <row r="11" spans="1:28" x14ac:dyDescent="0.25">
      <c r="A11" s="3" t="s">
        <v>7</v>
      </c>
      <c r="B11">
        <v>15616</v>
      </c>
      <c r="C11">
        <v>356</v>
      </c>
      <c r="D11" s="4">
        <v>2.46</v>
      </c>
      <c r="E11" s="4">
        <v>0.37</v>
      </c>
      <c r="F11" s="7">
        <f t="shared" si="0"/>
        <v>1.5415446277169722E-2</v>
      </c>
      <c r="G11" s="4">
        <v>0.01</v>
      </c>
      <c r="H11" s="4">
        <v>1.91</v>
      </c>
      <c r="I11" s="4">
        <v>0.55000000000000004</v>
      </c>
      <c r="J11" s="4">
        <v>22.37</v>
      </c>
      <c r="K11" s="6">
        <f t="shared" si="1"/>
        <v>4.1663368316674925</v>
      </c>
      <c r="L11" s="4">
        <v>64.87</v>
      </c>
      <c r="M11" s="4">
        <v>19.27</v>
      </c>
      <c r="N11" s="4">
        <v>3.11</v>
      </c>
      <c r="O11" s="4">
        <v>0</v>
      </c>
      <c r="P11" s="4">
        <v>7.86</v>
      </c>
      <c r="Q11" s="4">
        <v>2.3199999999999998</v>
      </c>
      <c r="R11" s="4">
        <v>0.11</v>
      </c>
      <c r="S11" s="4">
        <v>3.07</v>
      </c>
      <c r="T11" s="4">
        <v>-3.86</v>
      </c>
      <c r="U11" s="4">
        <v>214.92</v>
      </c>
      <c r="W11">
        <f t="shared" si="2"/>
        <v>90</v>
      </c>
      <c r="X11">
        <f t="shared" si="3"/>
        <v>60</v>
      </c>
      <c r="Y11">
        <f t="shared" si="4"/>
        <v>91</v>
      </c>
      <c r="Z11">
        <f t="shared" si="5"/>
        <v>88</v>
      </c>
      <c r="AA11" s="16">
        <f t="shared" si="6"/>
        <v>82.25</v>
      </c>
      <c r="AB11">
        <f t="shared" si="7"/>
        <v>90</v>
      </c>
    </row>
    <row r="12" spans="1:28" x14ac:dyDescent="0.25">
      <c r="A12" s="3" t="s">
        <v>8</v>
      </c>
      <c r="B12">
        <v>21190</v>
      </c>
      <c r="C12" s="1">
        <v>1246</v>
      </c>
      <c r="D12" s="4">
        <v>8.73</v>
      </c>
      <c r="E12" s="4">
        <v>2.76</v>
      </c>
      <c r="F12" s="7">
        <f t="shared" si="0"/>
        <v>1.4310928779277777E-2</v>
      </c>
      <c r="G12" s="4">
        <v>0.03</v>
      </c>
      <c r="H12" s="4">
        <v>7.82</v>
      </c>
      <c r="I12" s="4">
        <v>0.91</v>
      </c>
      <c r="J12" s="4">
        <v>10.4</v>
      </c>
      <c r="K12" s="6">
        <f t="shared" si="1"/>
        <v>0.51851191229267302</v>
      </c>
      <c r="L12" s="4">
        <v>209.63</v>
      </c>
      <c r="M12" s="4">
        <v>35.369999999999997</v>
      </c>
      <c r="N12" s="4">
        <v>1.1399999999999999</v>
      </c>
      <c r="O12" s="4">
        <v>-0.13</v>
      </c>
      <c r="P12" s="4">
        <v>7.6</v>
      </c>
      <c r="Q12" s="4">
        <v>1.67</v>
      </c>
      <c r="R12" s="4">
        <v>0.19</v>
      </c>
      <c r="S12" s="4">
        <v>3.44</v>
      </c>
      <c r="T12" s="4">
        <v>0.09</v>
      </c>
      <c r="U12" s="4">
        <v>93.7</v>
      </c>
      <c r="W12">
        <f t="shared" si="2"/>
        <v>56</v>
      </c>
      <c r="X12">
        <f t="shared" si="3"/>
        <v>42</v>
      </c>
      <c r="Y12">
        <f t="shared" si="4"/>
        <v>67</v>
      </c>
      <c r="Z12">
        <f t="shared" si="5"/>
        <v>70</v>
      </c>
      <c r="AA12" s="16">
        <f t="shared" si="6"/>
        <v>58.75</v>
      </c>
      <c r="AB12">
        <f t="shared" si="7"/>
        <v>74</v>
      </c>
    </row>
    <row r="13" spans="1:28" x14ac:dyDescent="0.25">
      <c r="A13" s="3" t="s">
        <v>9</v>
      </c>
      <c r="B13">
        <v>13040</v>
      </c>
      <c r="C13" s="1">
        <v>4082</v>
      </c>
      <c r="D13" s="4">
        <v>28.97</v>
      </c>
      <c r="E13" s="4">
        <v>10.63</v>
      </c>
      <c r="F13" s="7">
        <f t="shared" si="0"/>
        <v>0</v>
      </c>
      <c r="G13" s="4">
        <v>0</v>
      </c>
      <c r="H13" s="4">
        <v>21.48</v>
      </c>
      <c r="I13" s="4">
        <v>7.24</v>
      </c>
      <c r="J13" s="4">
        <v>25.01</v>
      </c>
      <c r="K13" s="6">
        <f t="shared" si="1"/>
        <v>0</v>
      </c>
      <c r="L13" s="4">
        <v>7.06</v>
      </c>
      <c r="M13" s="4">
        <v>49.48</v>
      </c>
      <c r="N13" s="4">
        <v>0.04</v>
      </c>
      <c r="O13" s="4">
        <v>0</v>
      </c>
      <c r="P13" s="4">
        <v>6.43</v>
      </c>
      <c r="Q13" s="4">
        <v>1.94</v>
      </c>
      <c r="R13" s="4">
        <v>0.32</v>
      </c>
      <c r="S13" s="4">
        <v>3.32</v>
      </c>
      <c r="T13" s="4">
        <v>0.42</v>
      </c>
      <c r="U13" s="4">
        <v>82.24</v>
      </c>
      <c r="W13">
        <f t="shared" si="2"/>
        <v>31</v>
      </c>
      <c r="X13">
        <f t="shared" si="3"/>
        <v>50</v>
      </c>
      <c r="Y13">
        <f t="shared" si="4"/>
        <v>41</v>
      </c>
      <c r="Z13">
        <f t="shared" si="5"/>
        <v>52</v>
      </c>
      <c r="AA13" s="16">
        <f t="shared" si="6"/>
        <v>43.5</v>
      </c>
      <c r="AB13">
        <f t="shared" si="7"/>
        <v>42</v>
      </c>
    </row>
    <row r="14" spans="1:28" x14ac:dyDescent="0.25">
      <c r="A14" s="3" t="s">
        <v>10</v>
      </c>
      <c r="B14">
        <v>9582</v>
      </c>
      <c r="C14" s="1">
        <v>2015</v>
      </c>
      <c r="D14" s="4">
        <v>20.77</v>
      </c>
      <c r="E14" s="4">
        <v>7.59</v>
      </c>
      <c r="F14" s="7">
        <f t="shared" si="0"/>
        <v>6.7482075073808517E-2</v>
      </c>
      <c r="G14" s="4">
        <v>0.08</v>
      </c>
      <c r="H14" s="4">
        <v>17.54</v>
      </c>
      <c r="I14" s="4">
        <v>3.03</v>
      </c>
      <c r="J14" s="4">
        <v>14.58</v>
      </c>
      <c r="K14" s="6">
        <f t="shared" si="1"/>
        <v>0.88909189820564583</v>
      </c>
      <c r="L14" s="4">
        <v>118.55</v>
      </c>
      <c r="M14" s="4">
        <v>43.26</v>
      </c>
      <c r="N14" s="4">
        <v>0.99</v>
      </c>
      <c r="O14" s="4">
        <v>1.32</v>
      </c>
      <c r="P14" s="4">
        <v>7.26</v>
      </c>
      <c r="Q14" s="4">
        <v>2.0699999999999998</v>
      </c>
      <c r="R14" s="4">
        <v>0.18</v>
      </c>
      <c r="S14" s="4">
        <v>3.86</v>
      </c>
      <c r="T14" s="4">
        <v>1.1100000000000001</v>
      </c>
      <c r="U14" s="4">
        <v>67.349999999999994</v>
      </c>
      <c r="W14">
        <f t="shared" si="2"/>
        <v>5</v>
      </c>
      <c r="X14">
        <f t="shared" si="3"/>
        <v>26</v>
      </c>
      <c r="Y14">
        <f t="shared" si="4"/>
        <v>10</v>
      </c>
      <c r="Z14">
        <f t="shared" si="5"/>
        <v>61</v>
      </c>
      <c r="AA14" s="16">
        <f t="shared" si="6"/>
        <v>25.5</v>
      </c>
      <c r="AB14">
        <f t="shared" si="7"/>
        <v>8</v>
      </c>
    </row>
    <row r="15" spans="1:28" x14ac:dyDescent="0.25">
      <c r="A15" s="3" t="s">
        <v>11</v>
      </c>
      <c r="B15">
        <v>3575</v>
      </c>
      <c r="C15">
        <v>605</v>
      </c>
      <c r="D15" s="4">
        <v>3.74</v>
      </c>
      <c r="E15" s="4">
        <v>1.49</v>
      </c>
      <c r="F15" s="7">
        <f t="shared" si="0"/>
        <v>1.3126804935678655E-2</v>
      </c>
      <c r="G15" s="4">
        <v>0.06</v>
      </c>
      <c r="H15" s="4">
        <v>2.5099999999999998</v>
      </c>
      <c r="I15" s="4">
        <v>1.22</v>
      </c>
      <c r="J15" s="4">
        <v>32.68</v>
      </c>
      <c r="K15" s="6">
        <f t="shared" si="1"/>
        <v>0.88099361984420499</v>
      </c>
      <c r="L15" s="4">
        <v>457.08</v>
      </c>
      <c r="M15" s="4">
        <v>59.45</v>
      </c>
      <c r="N15" s="4">
        <v>3.8</v>
      </c>
      <c r="O15" s="4">
        <v>-1.27</v>
      </c>
      <c r="P15" s="4">
        <v>7.87</v>
      </c>
      <c r="Q15" s="4">
        <v>1.61</v>
      </c>
      <c r="R15" s="4">
        <v>0.02</v>
      </c>
      <c r="S15" s="4">
        <v>4.0599999999999996</v>
      </c>
      <c r="T15" s="4">
        <v>0.02</v>
      </c>
      <c r="U15" s="4">
        <v>93.15</v>
      </c>
      <c r="W15">
        <f t="shared" si="2"/>
        <v>61</v>
      </c>
      <c r="X15">
        <f t="shared" si="3"/>
        <v>15</v>
      </c>
      <c r="Y15">
        <f t="shared" si="4"/>
        <v>66</v>
      </c>
      <c r="Z15">
        <f t="shared" si="5"/>
        <v>40</v>
      </c>
      <c r="AA15" s="16">
        <f t="shared" si="6"/>
        <v>45.5</v>
      </c>
      <c r="AB15">
        <f t="shared" si="7"/>
        <v>50</v>
      </c>
    </row>
    <row r="16" spans="1:28" x14ac:dyDescent="0.25">
      <c r="A16" s="3" t="s">
        <v>12</v>
      </c>
      <c r="B16">
        <v>6418</v>
      </c>
      <c r="C16" s="1">
        <v>1613</v>
      </c>
      <c r="D16" s="4">
        <v>8.9</v>
      </c>
      <c r="E16" s="4">
        <v>2.13</v>
      </c>
      <c r="F16" s="7">
        <f t="shared" si="0"/>
        <v>1.1061946902654867E-2</v>
      </c>
      <c r="G16" s="4">
        <v>0.03</v>
      </c>
      <c r="H16" s="4">
        <v>7.61</v>
      </c>
      <c r="I16" s="4">
        <v>1.3</v>
      </c>
      <c r="J16" s="4">
        <v>14.57</v>
      </c>
      <c r="K16" s="6">
        <f t="shared" si="1"/>
        <v>0.51934023017159003</v>
      </c>
      <c r="L16" s="4">
        <v>271.2</v>
      </c>
      <c r="M16" s="4">
        <v>27.99</v>
      </c>
      <c r="N16" s="4">
        <v>1.27</v>
      </c>
      <c r="O16" s="4">
        <v>0.73</v>
      </c>
      <c r="P16" s="4">
        <v>6.99</v>
      </c>
      <c r="Q16" s="4">
        <v>2.02</v>
      </c>
      <c r="R16" s="4">
        <v>7.0000000000000007E-2</v>
      </c>
      <c r="S16" s="4">
        <v>3.18</v>
      </c>
      <c r="T16" s="4">
        <v>-0.44</v>
      </c>
      <c r="U16" s="4">
        <v>110.83</v>
      </c>
      <c r="W16">
        <f t="shared" si="2"/>
        <v>76</v>
      </c>
      <c r="X16">
        <f t="shared" si="3"/>
        <v>55</v>
      </c>
      <c r="Y16">
        <f t="shared" si="4"/>
        <v>79</v>
      </c>
      <c r="Z16">
        <f t="shared" si="5"/>
        <v>78</v>
      </c>
      <c r="AA16" s="16">
        <f t="shared" si="6"/>
        <v>72</v>
      </c>
      <c r="AB16">
        <f t="shared" si="7"/>
        <v>85</v>
      </c>
    </row>
    <row r="17" spans="1:28" x14ac:dyDescent="0.25">
      <c r="A17" s="3" t="s">
        <v>13</v>
      </c>
      <c r="B17">
        <v>6733</v>
      </c>
      <c r="C17" s="1">
        <v>10551</v>
      </c>
      <c r="D17" s="4">
        <v>39.71</v>
      </c>
      <c r="E17" s="4">
        <v>33.53</v>
      </c>
      <c r="F17" s="7">
        <f t="shared" si="0"/>
        <v>1.0019859180357464</v>
      </c>
      <c r="G17" s="4">
        <v>1.1100000000000001</v>
      </c>
      <c r="H17" s="4">
        <v>36.81</v>
      </c>
      <c r="I17" s="4">
        <v>2.69</v>
      </c>
      <c r="J17" s="4">
        <v>6.77</v>
      </c>
      <c r="K17" s="6">
        <f t="shared" si="1"/>
        <v>2.9883266270078925</v>
      </c>
      <c r="L17" s="4">
        <v>110.78</v>
      </c>
      <c r="M17" s="4">
        <v>91.08</v>
      </c>
      <c r="N17" s="4">
        <v>3.32</v>
      </c>
      <c r="O17" s="4">
        <v>1.45</v>
      </c>
      <c r="P17" s="4">
        <v>6.93</v>
      </c>
      <c r="Q17" s="4">
        <v>2.4</v>
      </c>
      <c r="R17" s="4">
        <v>0.76</v>
      </c>
      <c r="S17" s="4">
        <v>5.57</v>
      </c>
      <c r="T17" s="4">
        <v>-0.05</v>
      </c>
      <c r="U17" s="4">
        <v>95.98</v>
      </c>
      <c r="W17">
        <f t="shared" si="2"/>
        <v>65</v>
      </c>
      <c r="X17">
        <f t="shared" si="3"/>
        <v>5</v>
      </c>
      <c r="Y17">
        <f t="shared" si="4"/>
        <v>72</v>
      </c>
      <c r="Z17">
        <f t="shared" si="5"/>
        <v>8</v>
      </c>
      <c r="AA17" s="16">
        <f t="shared" si="6"/>
        <v>37.5</v>
      </c>
      <c r="AB17">
        <f t="shared" si="7"/>
        <v>28</v>
      </c>
    </row>
    <row r="18" spans="1:28" x14ac:dyDescent="0.25">
      <c r="A18" s="3" t="s">
        <v>14</v>
      </c>
      <c r="B18">
        <v>3413</v>
      </c>
      <c r="C18" s="1">
        <v>79677</v>
      </c>
      <c r="D18" s="4">
        <v>1225.96</v>
      </c>
      <c r="E18" s="4">
        <v>899.55</v>
      </c>
      <c r="F18" s="7">
        <f t="shared" si="0"/>
        <v>5.2890011223344562</v>
      </c>
      <c r="G18" s="4">
        <v>3.77</v>
      </c>
      <c r="H18" s="4">
        <v>990.18</v>
      </c>
      <c r="I18" s="4">
        <v>119.37</v>
      </c>
      <c r="J18" s="4">
        <v>9.74</v>
      </c>
      <c r="K18" s="6">
        <f t="shared" si="1"/>
        <v>0.5879607717563734</v>
      </c>
      <c r="L18" s="4">
        <v>71.28</v>
      </c>
      <c r="M18" s="4">
        <v>90.85</v>
      </c>
      <c r="N18" s="4">
        <v>0.42</v>
      </c>
      <c r="O18" s="4">
        <v>0.12</v>
      </c>
      <c r="P18" s="4">
        <v>3.9</v>
      </c>
      <c r="Q18" s="4">
        <v>2.08</v>
      </c>
      <c r="R18" s="4">
        <v>0.94</v>
      </c>
      <c r="S18" s="4">
        <v>2.61</v>
      </c>
      <c r="T18" s="4">
        <v>0.98</v>
      </c>
      <c r="U18" s="4">
        <v>57.26</v>
      </c>
      <c r="W18">
        <f t="shared" si="2"/>
        <v>7</v>
      </c>
      <c r="X18">
        <f t="shared" si="3"/>
        <v>77</v>
      </c>
      <c r="Y18">
        <f t="shared" si="4"/>
        <v>5</v>
      </c>
      <c r="Z18">
        <f t="shared" si="5"/>
        <v>9</v>
      </c>
      <c r="AA18" s="16">
        <f t="shared" si="6"/>
        <v>24.5</v>
      </c>
      <c r="AB18">
        <f t="shared" si="7"/>
        <v>6</v>
      </c>
    </row>
    <row r="19" spans="1:28" x14ac:dyDescent="0.25">
      <c r="A19" s="3" t="s">
        <v>15</v>
      </c>
      <c r="B19">
        <v>61261</v>
      </c>
      <c r="C19" s="1">
        <v>1928</v>
      </c>
      <c r="D19" s="4">
        <v>13.11</v>
      </c>
      <c r="E19" s="4">
        <v>5.88</v>
      </c>
      <c r="F19" s="7">
        <f t="shared" si="0"/>
        <v>3.4444750620005515E-2</v>
      </c>
      <c r="G19" s="4">
        <v>0.05</v>
      </c>
      <c r="H19" s="4">
        <v>12.23</v>
      </c>
      <c r="I19" s="4">
        <v>0.92</v>
      </c>
      <c r="J19" s="4">
        <v>6.98</v>
      </c>
      <c r="K19" s="6">
        <f t="shared" si="1"/>
        <v>0.58579507857152235</v>
      </c>
      <c r="L19" s="4">
        <v>145.16</v>
      </c>
      <c r="M19" s="4">
        <v>48.12</v>
      </c>
      <c r="N19" s="4">
        <v>0.85</v>
      </c>
      <c r="O19" s="4">
        <v>-0.02</v>
      </c>
      <c r="P19" s="4">
        <v>5.35</v>
      </c>
      <c r="Q19" s="4">
        <v>2.16</v>
      </c>
      <c r="R19" s="4">
        <v>0.12</v>
      </c>
      <c r="S19" s="4">
        <v>3.57</v>
      </c>
      <c r="T19" s="4">
        <v>0.44</v>
      </c>
      <c r="U19" s="4">
        <v>86.02</v>
      </c>
      <c r="W19">
        <f t="shared" si="2"/>
        <v>29</v>
      </c>
      <c r="X19">
        <f t="shared" si="3"/>
        <v>37</v>
      </c>
      <c r="Y19">
        <f t="shared" si="4"/>
        <v>52</v>
      </c>
      <c r="Z19">
        <f t="shared" si="5"/>
        <v>53</v>
      </c>
      <c r="AA19" s="16">
        <f t="shared" si="6"/>
        <v>42.75</v>
      </c>
      <c r="AB19">
        <f t="shared" si="7"/>
        <v>39</v>
      </c>
    </row>
    <row r="20" spans="1:28" x14ac:dyDescent="0.25">
      <c r="A20" s="3" t="s">
        <v>16</v>
      </c>
      <c r="B20">
        <v>60247</v>
      </c>
      <c r="C20" s="1">
        <v>2282</v>
      </c>
      <c r="D20" s="4">
        <v>12.56</v>
      </c>
      <c r="E20" s="4">
        <v>7.66</v>
      </c>
      <c r="F20" s="7">
        <f t="shared" si="0"/>
        <v>3.6096739261220069E-2</v>
      </c>
      <c r="G20" s="4">
        <v>0.06</v>
      </c>
      <c r="H20" s="4">
        <v>11.41</v>
      </c>
      <c r="I20" s="4">
        <v>1.1299999999999999</v>
      </c>
      <c r="J20" s="4">
        <v>9.0399999999999991</v>
      </c>
      <c r="K20" s="6">
        <f t="shared" si="1"/>
        <v>0.47123680497676335</v>
      </c>
      <c r="L20" s="4">
        <v>166.22</v>
      </c>
      <c r="M20" s="4">
        <v>67.16</v>
      </c>
      <c r="N20" s="4">
        <v>0.81</v>
      </c>
      <c r="O20" s="4">
        <v>1.17</v>
      </c>
      <c r="P20" s="4">
        <v>6.67</v>
      </c>
      <c r="Q20" s="4">
        <v>1.65</v>
      </c>
      <c r="R20" s="4">
        <v>0.01</v>
      </c>
      <c r="S20" s="4">
        <v>5.01</v>
      </c>
      <c r="T20" s="4">
        <v>1.1200000000000001</v>
      </c>
      <c r="U20" s="4">
        <v>82.85</v>
      </c>
      <c r="W20">
        <f t="shared" si="2"/>
        <v>4</v>
      </c>
      <c r="X20">
        <f t="shared" si="3"/>
        <v>8</v>
      </c>
      <c r="Y20">
        <f t="shared" si="4"/>
        <v>42</v>
      </c>
      <c r="Z20">
        <f t="shared" si="5"/>
        <v>33</v>
      </c>
      <c r="AA20" s="16">
        <f t="shared" si="6"/>
        <v>21.75</v>
      </c>
      <c r="AB20">
        <f t="shared" si="7"/>
        <v>4</v>
      </c>
    </row>
    <row r="21" spans="1:28" x14ac:dyDescent="0.25">
      <c r="A21" s="3" t="s">
        <v>17</v>
      </c>
      <c r="B21">
        <v>3544</v>
      </c>
      <c r="C21" s="1">
        <v>1528</v>
      </c>
      <c r="D21" s="4">
        <v>12.72</v>
      </c>
      <c r="E21" s="4">
        <v>2.92</v>
      </c>
      <c r="F21" s="7">
        <f t="shared" si="0"/>
        <v>3.1446540880503145E-2</v>
      </c>
      <c r="G21" s="4">
        <v>0.01</v>
      </c>
      <c r="H21" s="4">
        <v>10.73</v>
      </c>
      <c r="I21" s="4">
        <v>1.94</v>
      </c>
      <c r="J21" s="4">
        <v>15.25</v>
      </c>
      <c r="K21" s="6">
        <f t="shared" si="1"/>
        <v>1.0769363315240803</v>
      </c>
      <c r="L21" s="4">
        <v>31.8</v>
      </c>
      <c r="M21" s="4">
        <v>27.24</v>
      </c>
      <c r="N21" s="4">
        <v>0.46</v>
      </c>
      <c r="O21" s="4">
        <v>-8.9499999999999993</v>
      </c>
      <c r="P21" s="4">
        <v>6.99</v>
      </c>
      <c r="Q21" s="4">
        <v>2.41</v>
      </c>
      <c r="R21" s="4">
        <v>0.26</v>
      </c>
      <c r="S21" s="4">
        <v>3.37</v>
      </c>
      <c r="T21" s="4">
        <v>-0.43</v>
      </c>
      <c r="U21" s="4">
        <v>105.7</v>
      </c>
      <c r="W21">
        <f t="shared" si="2"/>
        <v>75</v>
      </c>
      <c r="X21">
        <f t="shared" si="3"/>
        <v>47</v>
      </c>
      <c r="Y21">
        <f t="shared" si="4"/>
        <v>78</v>
      </c>
      <c r="Z21">
        <f t="shared" si="5"/>
        <v>79</v>
      </c>
      <c r="AA21" s="16">
        <f t="shared" si="6"/>
        <v>69.75</v>
      </c>
      <c r="AB21">
        <f t="shared" si="7"/>
        <v>83</v>
      </c>
    </row>
    <row r="22" spans="1:28" x14ac:dyDescent="0.25">
      <c r="A22" s="3" t="s">
        <v>18</v>
      </c>
      <c r="B22">
        <v>3683</v>
      </c>
      <c r="C22" s="1">
        <v>1519</v>
      </c>
      <c r="D22" s="4">
        <v>13.53</v>
      </c>
      <c r="E22" s="4">
        <v>5.57</v>
      </c>
      <c r="F22" s="7">
        <f t="shared" si="0"/>
        <v>1.6027353349716847E-2</v>
      </c>
      <c r="G22" s="4">
        <v>0.06</v>
      </c>
      <c r="H22" s="4">
        <v>10.92</v>
      </c>
      <c r="I22" s="4">
        <v>2.56</v>
      </c>
      <c r="J22" s="4">
        <v>18.920000000000002</v>
      </c>
      <c r="K22" s="6">
        <f t="shared" si="1"/>
        <v>0.28774422530909954</v>
      </c>
      <c r="L22" s="4">
        <v>374.36</v>
      </c>
      <c r="M22" s="4">
        <v>50.99</v>
      </c>
      <c r="N22" s="4">
        <v>1</v>
      </c>
      <c r="O22" s="4">
        <v>-0.03</v>
      </c>
      <c r="P22" s="4">
        <v>4.5</v>
      </c>
      <c r="Q22" s="4">
        <v>1.86</v>
      </c>
      <c r="R22" s="4">
        <v>0.66</v>
      </c>
      <c r="S22" s="4">
        <v>2.2999999999999998</v>
      </c>
      <c r="T22" s="4">
        <v>1.17</v>
      </c>
      <c r="U22" s="4">
        <v>52.39</v>
      </c>
      <c r="W22">
        <f t="shared" si="2"/>
        <v>3</v>
      </c>
      <c r="X22">
        <f t="shared" si="3"/>
        <v>82</v>
      </c>
      <c r="Y22">
        <f t="shared" si="4"/>
        <v>3</v>
      </c>
      <c r="Z22">
        <f t="shared" si="5"/>
        <v>49</v>
      </c>
      <c r="AA22" s="16">
        <f t="shared" si="6"/>
        <v>34.25</v>
      </c>
      <c r="AB22">
        <f t="shared" si="7"/>
        <v>22</v>
      </c>
    </row>
    <row r="23" spans="1:28" x14ac:dyDescent="0.25">
      <c r="A23" s="3" t="s">
        <v>19</v>
      </c>
      <c r="B23">
        <v>65728</v>
      </c>
      <c r="C23" s="1">
        <v>65450</v>
      </c>
      <c r="D23" s="4">
        <v>1995.52</v>
      </c>
      <c r="E23" s="4">
        <v>339.48</v>
      </c>
      <c r="F23" s="7">
        <f t="shared" si="0"/>
        <v>0.70731707317073167</v>
      </c>
      <c r="G23" s="4">
        <v>0.28999999999999998</v>
      </c>
      <c r="H23" s="4">
        <v>1833.25</v>
      </c>
      <c r="I23" s="4">
        <v>167.76</v>
      </c>
      <c r="J23" s="4">
        <v>8.41</v>
      </c>
      <c r="K23" s="6">
        <f t="shared" si="1"/>
        <v>0.20835309095402721</v>
      </c>
      <c r="L23" s="4">
        <v>41</v>
      </c>
      <c r="M23" s="4">
        <v>18.52</v>
      </c>
      <c r="N23" s="4">
        <v>0.08</v>
      </c>
      <c r="O23" s="4">
        <v>0.06</v>
      </c>
      <c r="P23" s="4">
        <v>3.75</v>
      </c>
      <c r="Q23" s="4">
        <v>1.79</v>
      </c>
      <c r="R23" s="4">
        <v>1.05</v>
      </c>
      <c r="S23" s="4">
        <v>1.07</v>
      </c>
      <c r="T23" s="4">
        <v>0.63</v>
      </c>
      <c r="U23" s="4">
        <v>26.06</v>
      </c>
      <c r="W23">
        <f t="shared" si="2"/>
        <v>14</v>
      </c>
      <c r="X23">
        <f t="shared" si="3"/>
        <v>90</v>
      </c>
      <c r="Y23">
        <f t="shared" si="4"/>
        <v>1</v>
      </c>
      <c r="Z23">
        <f t="shared" si="5"/>
        <v>89</v>
      </c>
      <c r="AA23" s="16">
        <f t="shared" si="6"/>
        <v>48.5</v>
      </c>
      <c r="AB23">
        <f t="shared" si="7"/>
        <v>56</v>
      </c>
    </row>
    <row r="24" spans="1:28" x14ac:dyDescent="0.25">
      <c r="A24" s="3" t="s">
        <v>20</v>
      </c>
      <c r="B24">
        <v>1863</v>
      </c>
      <c r="C24">
        <v>655</v>
      </c>
      <c r="D24" s="4">
        <v>1.07</v>
      </c>
      <c r="E24" s="4">
        <v>0.73</v>
      </c>
      <c r="F24" s="7">
        <f t="shared" si="0"/>
        <v>1.1118935547236943E-2</v>
      </c>
      <c r="G24" s="4">
        <v>0.03</v>
      </c>
      <c r="H24" s="4">
        <v>1</v>
      </c>
      <c r="I24" s="4">
        <v>0.06</v>
      </c>
      <c r="J24" s="4">
        <v>5.9</v>
      </c>
      <c r="K24" s="6">
        <f t="shared" si="1"/>
        <v>1.5231418557858827</v>
      </c>
      <c r="L24" s="4">
        <v>269.81</v>
      </c>
      <c r="M24" s="4">
        <v>73.39</v>
      </c>
      <c r="N24" s="4">
        <v>4.63</v>
      </c>
      <c r="O24" s="4">
        <v>-2.33</v>
      </c>
      <c r="P24" s="4">
        <v>9.76</v>
      </c>
      <c r="Q24" s="4">
        <v>0.83</v>
      </c>
      <c r="R24" s="4">
        <v>0.05</v>
      </c>
      <c r="S24" s="4">
        <v>7.16</v>
      </c>
      <c r="T24" s="4">
        <v>0.66</v>
      </c>
      <c r="U24" s="4">
        <v>113.81</v>
      </c>
      <c r="W24">
        <f t="shared" si="2"/>
        <v>13</v>
      </c>
      <c r="X24">
        <f t="shared" si="3"/>
        <v>3</v>
      </c>
      <c r="Y24">
        <f t="shared" si="4"/>
        <v>82</v>
      </c>
      <c r="Z24">
        <f t="shared" si="5"/>
        <v>22</v>
      </c>
      <c r="AA24" s="16">
        <f t="shared" si="6"/>
        <v>30</v>
      </c>
      <c r="AB24">
        <f t="shared" si="7"/>
        <v>15</v>
      </c>
    </row>
    <row r="25" spans="1:28" x14ac:dyDescent="0.25">
      <c r="A25" s="3" t="s">
        <v>21</v>
      </c>
      <c r="B25">
        <v>68511</v>
      </c>
      <c r="C25" s="1">
        <v>61334</v>
      </c>
      <c r="D25" s="4">
        <v>711.13</v>
      </c>
      <c r="E25" s="4">
        <v>578.1</v>
      </c>
      <c r="F25" s="7">
        <f t="shared" si="0"/>
        <v>3.8987971795935299</v>
      </c>
      <c r="G25" s="4">
        <v>3.76</v>
      </c>
      <c r="H25" s="4">
        <v>615.97</v>
      </c>
      <c r="I25" s="4">
        <v>67.81</v>
      </c>
      <c r="J25" s="4">
        <v>9.5399999999999991</v>
      </c>
      <c r="K25" s="6">
        <f t="shared" si="1"/>
        <v>0.67441570309523091</v>
      </c>
      <c r="L25" s="4">
        <v>96.44</v>
      </c>
      <c r="M25" s="4">
        <v>93.85</v>
      </c>
      <c r="N25" s="4">
        <v>0.65</v>
      </c>
      <c r="O25" s="4">
        <v>0.28999999999999998</v>
      </c>
      <c r="P25" s="4">
        <v>3.88</v>
      </c>
      <c r="Q25" s="4">
        <v>-2.6</v>
      </c>
      <c r="R25" s="4">
        <v>1.22</v>
      </c>
      <c r="S25" s="4">
        <v>2.38</v>
      </c>
      <c r="T25" s="4">
        <v>-0.26</v>
      </c>
      <c r="U25" s="4">
        <v>68.38</v>
      </c>
      <c r="W25">
        <f t="shared" si="2"/>
        <v>71</v>
      </c>
      <c r="X25">
        <f t="shared" si="3"/>
        <v>80</v>
      </c>
      <c r="Y25">
        <f t="shared" si="4"/>
        <v>14</v>
      </c>
      <c r="Z25">
        <f t="shared" si="5"/>
        <v>5</v>
      </c>
      <c r="AA25" s="16">
        <f t="shared" si="6"/>
        <v>42.5</v>
      </c>
      <c r="AB25">
        <f t="shared" si="7"/>
        <v>37</v>
      </c>
    </row>
    <row r="26" spans="1:28" x14ac:dyDescent="0.25">
      <c r="A26" s="3" t="s">
        <v>22</v>
      </c>
      <c r="B26">
        <v>23940</v>
      </c>
      <c r="C26">
        <v>209</v>
      </c>
      <c r="D26" s="4">
        <v>1.18</v>
      </c>
      <c r="E26" s="4">
        <v>0.69</v>
      </c>
      <c r="F26" s="7"/>
      <c r="G26" s="4">
        <v>0</v>
      </c>
      <c r="H26" s="4">
        <v>0.96</v>
      </c>
      <c r="I26" s="4">
        <v>0.21</v>
      </c>
      <c r="J26" s="4">
        <v>18</v>
      </c>
      <c r="K26" s="6">
        <f t="shared" si="1"/>
        <v>0</v>
      </c>
      <c r="L26" s="4">
        <v>0</v>
      </c>
      <c r="M26" s="4">
        <v>71.61</v>
      </c>
      <c r="N26" s="4">
        <v>0</v>
      </c>
      <c r="O26" s="4">
        <v>0</v>
      </c>
      <c r="P26" s="4">
        <v>8.0299999999999994</v>
      </c>
      <c r="Q26" s="4">
        <v>1.1200000000000001</v>
      </c>
      <c r="R26" s="4">
        <v>0.13</v>
      </c>
      <c r="S26" s="4">
        <v>5.19</v>
      </c>
      <c r="T26" s="4">
        <v>0.28000000000000003</v>
      </c>
      <c r="U26" s="4">
        <v>92.92</v>
      </c>
      <c r="W26">
        <f t="shared" si="2"/>
        <v>41</v>
      </c>
      <c r="X26">
        <f t="shared" si="3"/>
        <v>7</v>
      </c>
      <c r="Y26">
        <f t="shared" si="4"/>
        <v>65</v>
      </c>
      <c r="Z26">
        <f t="shared" si="5"/>
        <v>25</v>
      </c>
      <c r="AA26" s="16">
        <f t="shared" si="6"/>
        <v>34.5</v>
      </c>
      <c r="AB26">
        <f t="shared" si="7"/>
        <v>24</v>
      </c>
    </row>
    <row r="27" spans="1:28" x14ac:dyDescent="0.25">
      <c r="A27" s="3" t="s">
        <v>23</v>
      </c>
      <c r="B27">
        <v>1148</v>
      </c>
      <c r="C27" s="1">
        <v>26630</v>
      </c>
      <c r="D27" s="4">
        <v>245.01</v>
      </c>
      <c r="E27" s="4">
        <v>182.81</v>
      </c>
      <c r="F27" s="7">
        <f t="shared" si="0"/>
        <v>1.3880383751786081</v>
      </c>
      <c r="G27" s="4">
        <v>0.68</v>
      </c>
      <c r="H27" s="4">
        <v>223.75</v>
      </c>
      <c r="I27" s="4">
        <v>18.899999999999999</v>
      </c>
      <c r="J27" s="4">
        <v>7.71</v>
      </c>
      <c r="K27" s="6">
        <f t="shared" si="1"/>
        <v>0.75927923810437503</v>
      </c>
      <c r="L27" s="4">
        <v>48.99</v>
      </c>
      <c r="M27" s="4">
        <v>81.7</v>
      </c>
      <c r="N27" s="4">
        <v>0.37</v>
      </c>
      <c r="O27" s="4">
        <v>0.27</v>
      </c>
      <c r="P27" s="4">
        <v>4.4000000000000004</v>
      </c>
      <c r="Q27" s="4">
        <v>1.51</v>
      </c>
      <c r="R27" s="4">
        <v>0.6</v>
      </c>
      <c r="S27" s="4">
        <v>3.24</v>
      </c>
      <c r="T27" s="4">
        <v>0.37</v>
      </c>
      <c r="U27" s="4">
        <v>77.959999999999994</v>
      </c>
      <c r="W27">
        <f t="shared" si="2"/>
        <v>34</v>
      </c>
      <c r="X27">
        <f t="shared" si="3"/>
        <v>52</v>
      </c>
      <c r="Y27">
        <f t="shared" si="4"/>
        <v>29</v>
      </c>
      <c r="Z27">
        <f t="shared" si="5"/>
        <v>12</v>
      </c>
      <c r="AA27" s="16">
        <f t="shared" si="6"/>
        <v>31.75</v>
      </c>
      <c r="AB27">
        <f t="shared" si="7"/>
        <v>20</v>
      </c>
    </row>
    <row r="28" spans="1:28" x14ac:dyDescent="0.25">
      <c r="A28" s="3" t="s">
        <v>24</v>
      </c>
      <c r="B28">
        <v>68674</v>
      </c>
      <c r="C28" s="1">
        <v>6376</v>
      </c>
      <c r="D28" s="4">
        <v>56.51</v>
      </c>
      <c r="E28" s="4">
        <v>32.33</v>
      </c>
      <c r="F28" s="7">
        <f t="shared" si="0"/>
        <v>0.26776519052523173</v>
      </c>
      <c r="G28" s="4">
        <v>0.13</v>
      </c>
      <c r="H28" s="4">
        <v>49.27</v>
      </c>
      <c r="I28" s="4">
        <v>5.59</v>
      </c>
      <c r="J28" s="4">
        <v>9.8800000000000008</v>
      </c>
      <c r="K28" s="6">
        <f t="shared" si="1"/>
        <v>0.82822514854695872</v>
      </c>
      <c r="L28" s="4">
        <v>48.55</v>
      </c>
      <c r="M28" s="4">
        <v>65.62</v>
      </c>
      <c r="N28" s="4">
        <v>0.4</v>
      </c>
      <c r="O28" s="4">
        <v>0.4</v>
      </c>
      <c r="P28" s="4">
        <v>4.5599999999999996</v>
      </c>
      <c r="Q28" s="4">
        <v>2.2000000000000002</v>
      </c>
      <c r="R28" s="4">
        <v>0.04</v>
      </c>
      <c r="S28" s="4">
        <v>3.67</v>
      </c>
      <c r="T28" s="4">
        <v>0.06</v>
      </c>
      <c r="U28" s="4">
        <v>93.72</v>
      </c>
      <c r="W28">
        <f t="shared" si="2"/>
        <v>58</v>
      </c>
      <c r="X28">
        <f t="shared" si="3"/>
        <v>30</v>
      </c>
      <c r="Y28">
        <f t="shared" si="4"/>
        <v>68</v>
      </c>
      <c r="Z28">
        <f t="shared" si="5"/>
        <v>36</v>
      </c>
      <c r="AA28" s="16">
        <f t="shared" si="6"/>
        <v>48</v>
      </c>
      <c r="AB28">
        <f t="shared" si="7"/>
        <v>54</v>
      </c>
    </row>
    <row r="29" spans="1:28" x14ac:dyDescent="0.25">
      <c r="A29" s="3" t="s">
        <v>25</v>
      </c>
      <c r="B29">
        <v>1309</v>
      </c>
      <c r="C29" s="1">
        <v>11970</v>
      </c>
      <c r="D29" s="4">
        <v>123.07</v>
      </c>
      <c r="E29" s="4">
        <v>48.97</v>
      </c>
      <c r="F29" s="7">
        <f t="shared" si="0"/>
        <v>1.3819095477386933</v>
      </c>
      <c r="G29" s="4">
        <v>0.77</v>
      </c>
      <c r="H29" s="4">
        <v>109.09</v>
      </c>
      <c r="I29" s="4">
        <v>12.99</v>
      </c>
      <c r="J29" s="4">
        <v>10.56</v>
      </c>
      <c r="K29" s="6">
        <f t="shared" si="1"/>
        <v>2.8219512920945342</v>
      </c>
      <c r="L29" s="4">
        <v>55.72</v>
      </c>
      <c r="M29" s="4">
        <v>44.89</v>
      </c>
      <c r="N29" s="4">
        <v>1.56</v>
      </c>
      <c r="O29" s="4">
        <v>0.13</v>
      </c>
      <c r="P29" s="4">
        <v>5.54</v>
      </c>
      <c r="Q29" s="4">
        <v>2.12</v>
      </c>
      <c r="R29" s="4">
        <v>0.52</v>
      </c>
      <c r="S29" s="4">
        <v>3.03</v>
      </c>
      <c r="T29" s="4">
        <v>0.08</v>
      </c>
      <c r="U29" s="4">
        <v>78.38</v>
      </c>
      <c r="W29">
        <f t="shared" si="2"/>
        <v>57</v>
      </c>
      <c r="X29">
        <f t="shared" si="3"/>
        <v>62</v>
      </c>
      <c r="Y29">
        <f t="shared" si="4"/>
        <v>31</v>
      </c>
      <c r="Z29">
        <f t="shared" si="5"/>
        <v>59</v>
      </c>
      <c r="AA29" s="16">
        <f t="shared" si="6"/>
        <v>52.25</v>
      </c>
      <c r="AB29">
        <f t="shared" si="7"/>
        <v>63</v>
      </c>
    </row>
    <row r="30" spans="1:28" x14ac:dyDescent="0.25">
      <c r="A30" s="3" t="s">
        <v>26</v>
      </c>
      <c r="B30">
        <v>19665</v>
      </c>
      <c r="C30">
        <v>116</v>
      </c>
      <c r="D30" s="4">
        <v>0.37</v>
      </c>
      <c r="E30" s="4">
        <v>0.09</v>
      </c>
      <c r="F30" s="7">
        <f t="shared" si="0"/>
        <v>8.2815734989648039E-3</v>
      </c>
      <c r="G30" s="4">
        <v>0.01</v>
      </c>
      <c r="H30" s="4">
        <v>0.31</v>
      </c>
      <c r="I30" s="4">
        <v>7.0000000000000007E-2</v>
      </c>
      <c r="J30" s="4">
        <v>17.59</v>
      </c>
      <c r="K30" s="6">
        <f t="shared" si="1"/>
        <v>9.2017483321831151</v>
      </c>
      <c r="L30" s="4">
        <v>120.75</v>
      </c>
      <c r="M30" s="4">
        <v>28.32</v>
      </c>
      <c r="N30" s="4">
        <v>16.61</v>
      </c>
      <c r="O30" s="4">
        <v>10.89</v>
      </c>
      <c r="P30" s="4">
        <v>9.14</v>
      </c>
      <c r="Q30" s="4">
        <v>1.8</v>
      </c>
      <c r="R30" s="4">
        <v>0.22</v>
      </c>
      <c r="S30" s="4">
        <v>3.38</v>
      </c>
      <c r="T30" s="4">
        <v>-2.97</v>
      </c>
      <c r="U30" s="4">
        <v>59.62</v>
      </c>
      <c r="W30">
        <f t="shared" si="2"/>
        <v>89</v>
      </c>
      <c r="X30">
        <f t="shared" si="3"/>
        <v>46</v>
      </c>
      <c r="Y30">
        <f t="shared" si="4"/>
        <v>6</v>
      </c>
      <c r="Z30">
        <f t="shared" si="5"/>
        <v>77</v>
      </c>
      <c r="AA30" s="16">
        <f t="shared" si="6"/>
        <v>54.5</v>
      </c>
      <c r="AB30">
        <f t="shared" si="7"/>
        <v>66</v>
      </c>
    </row>
    <row r="31" spans="1:28" x14ac:dyDescent="0.25">
      <c r="A31" s="3" t="s">
        <v>27</v>
      </c>
      <c r="B31">
        <v>60457</v>
      </c>
      <c r="C31" s="1">
        <v>23579</v>
      </c>
      <c r="D31" s="4">
        <v>352.93</v>
      </c>
      <c r="E31" s="4">
        <v>181.02</v>
      </c>
      <c r="F31" s="7">
        <f t="shared" si="0"/>
        <v>0.56455406949391762</v>
      </c>
      <c r="G31" s="4">
        <v>0.84</v>
      </c>
      <c r="H31" s="4">
        <v>312.7</v>
      </c>
      <c r="I31" s="4">
        <v>36.950000000000003</v>
      </c>
      <c r="J31" s="4">
        <v>10.47</v>
      </c>
      <c r="K31" s="6">
        <f t="shared" si="1"/>
        <v>0.31187386448675153</v>
      </c>
      <c r="L31" s="4">
        <v>148.79</v>
      </c>
      <c r="M31" s="4">
        <v>57.89</v>
      </c>
      <c r="N31" s="4">
        <v>0.46</v>
      </c>
      <c r="O31" s="4">
        <v>0.43</v>
      </c>
      <c r="P31" s="4">
        <v>4.76</v>
      </c>
      <c r="Q31" s="4">
        <v>-2.63</v>
      </c>
      <c r="R31" s="4">
        <v>0.65</v>
      </c>
      <c r="S31" s="4">
        <v>2.77</v>
      </c>
      <c r="T31" s="4">
        <v>-1.48</v>
      </c>
      <c r="U31" s="4">
        <v>126.65</v>
      </c>
      <c r="W31">
        <f t="shared" si="2"/>
        <v>85</v>
      </c>
      <c r="X31">
        <f t="shared" si="3"/>
        <v>73</v>
      </c>
      <c r="Y31">
        <f t="shared" si="4"/>
        <v>85</v>
      </c>
      <c r="Z31">
        <f t="shared" si="5"/>
        <v>43</v>
      </c>
      <c r="AA31" s="16">
        <f t="shared" si="6"/>
        <v>71.5</v>
      </c>
      <c r="AB31">
        <f t="shared" si="7"/>
        <v>84</v>
      </c>
    </row>
    <row r="32" spans="1:28" x14ac:dyDescent="0.25">
      <c r="A32" s="3" t="s">
        <v>28</v>
      </c>
      <c r="B32">
        <v>23896</v>
      </c>
      <c r="C32">
        <v>368</v>
      </c>
      <c r="D32" s="4">
        <v>0.13</v>
      </c>
      <c r="E32" s="4">
        <v>0.01</v>
      </c>
      <c r="F32" s="7">
        <f t="shared" si="0"/>
        <v>0</v>
      </c>
      <c r="G32" s="4">
        <v>0</v>
      </c>
      <c r="H32" s="4">
        <v>0.12</v>
      </c>
      <c r="I32" s="4">
        <v>0.02</v>
      </c>
      <c r="J32" s="4">
        <v>12.31</v>
      </c>
      <c r="K32" s="6">
        <f t="shared" si="1"/>
        <v>0</v>
      </c>
      <c r="L32" s="4">
        <v>8.44</v>
      </c>
      <c r="M32" s="4">
        <v>12.38</v>
      </c>
      <c r="N32" s="4">
        <v>2.65</v>
      </c>
      <c r="O32" s="4">
        <v>0</v>
      </c>
      <c r="P32" s="4">
        <v>6.76</v>
      </c>
      <c r="Q32" s="4">
        <v>0.2</v>
      </c>
      <c r="R32" s="4">
        <v>0</v>
      </c>
      <c r="S32" s="4">
        <v>0.97</v>
      </c>
      <c r="T32" s="4">
        <v>0.47</v>
      </c>
      <c r="U32" s="4">
        <v>79.599999999999994</v>
      </c>
      <c r="W32">
        <f t="shared" si="2"/>
        <v>26</v>
      </c>
      <c r="X32">
        <f t="shared" si="3"/>
        <v>91</v>
      </c>
      <c r="Y32">
        <f t="shared" si="4"/>
        <v>36</v>
      </c>
      <c r="Z32">
        <f t="shared" si="5"/>
        <v>91</v>
      </c>
      <c r="AA32" s="16">
        <f t="shared" si="6"/>
        <v>61</v>
      </c>
      <c r="AB32">
        <f t="shared" si="7"/>
        <v>76</v>
      </c>
    </row>
    <row r="33" spans="1:28" x14ac:dyDescent="0.25">
      <c r="A33" s="3" t="s">
        <v>29</v>
      </c>
      <c r="B33">
        <v>1729</v>
      </c>
      <c r="C33" s="1">
        <v>3752</v>
      </c>
      <c r="D33" s="4">
        <v>30.54</v>
      </c>
      <c r="E33" s="4">
        <v>15.78</v>
      </c>
      <c r="F33" s="7">
        <f t="shared" si="0"/>
        <v>0.10355540214014497</v>
      </c>
      <c r="G33" s="4">
        <v>0.06</v>
      </c>
      <c r="H33" s="4">
        <v>27.86</v>
      </c>
      <c r="I33" s="4">
        <v>2.59</v>
      </c>
      <c r="J33" s="4">
        <v>8.4700000000000006</v>
      </c>
      <c r="K33" s="6">
        <f t="shared" si="1"/>
        <v>0.6562446269971165</v>
      </c>
      <c r="L33" s="4">
        <v>57.94</v>
      </c>
      <c r="M33" s="4">
        <v>56.64</v>
      </c>
      <c r="N33" s="4">
        <v>0.38</v>
      </c>
      <c r="O33" s="4">
        <v>0.44</v>
      </c>
      <c r="P33" s="4">
        <v>4.9400000000000004</v>
      </c>
      <c r="Q33" s="4">
        <v>1.86</v>
      </c>
      <c r="R33" s="4">
        <v>0.1</v>
      </c>
      <c r="S33" s="4">
        <v>3.52</v>
      </c>
      <c r="T33" s="4">
        <v>0.56000000000000005</v>
      </c>
      <c r="U33" s="4">
        <v>83.59</v>
      </c>
      <c r="W33">
        <f t="shared" si="2"/>
        <v>17</v>
      </c>
      <c r="X33">
        <f t="shared" si="3"/>
        <v>38</v>
      </c>
      <c r="Y33">
        <f t="shared" si="4"/>
        <v>43</v>
      </c>
      <c r="Z33">
        <f t="shared" si="5"/>
        <v>45</v>
      </c>
      <c r="AA33" s="16">
        <f t="shared" si="6"/>
        <v>35.75</v>
      </c>
      <c r="AB33">
        <f t="shared" si="7"/>
        <v>25</v>
      </c>
    </row>
    <row r="34" spans="1:28" x14ac:dyDescent="0.25">
      <c r="A34" s="3" t="s">
        <v>30</v>
      </c>
      <c r="B34">
        <v>10845</v>
      </c>
      <c r="C34">
        <v>213</v>
      </c>
      <c r="D34" s="4">
        <v>0.14000000000000001</v>
      </c>
      <c r="E34" s="4">
        <v>0.03</v>
      </c>
      <c r="F34" s="7">
        <f t="shared" si="0"/>
        <v>2.4794822840990801E-3</v>
      </c>
      <c r="G34" s="4">
        <v>0.01</v>
      </c>
      <c r="H34" s="4">
        <v>0.13</v>
      </c>
      <c r="I34" s="4">
        <v>0.01</v>
      </c>
      <c r="J34" s="4">
        <v>7.48</v>
      </c>
      <c r="K34" s="6">
        <f t="shared" si="1"/>
        <v>8.2649409469969335</v>
      </c>
      <c r="L34" s="4">
        <v>403.31</v>
      </c>
      <c r="M34" s="4">
        <v>24.81</v>
      </c>
      <c r="N34" s="4">
        <v>38.21</v>
      </c>
      <c r="O34" s="4">
        <v>0</v>
      </c>
      <c r="P34" s="4">
        <v>6.49</v>
      </c>
      <c r="Q34" s="4">
        <v>1.48</v>
      </c>
      <c r="R34" s="4">
        <v>0</v>
      </c>
      <c r="S34" s="4">
        <v>2.67</v>
      </c>
      <c r="T34" s="4">
        <v>-0.93</v>
      </c>
      <c r="U34" s="4">
        <v>130.63999999999999</v>
      </c>
      <c r="W34">
        <f t="shared" si="2"/>
        <v>81</v>
      </c>
      <c r="X34">
        <f t="shared" si="3"/>
        <v>76</v>
      </c>
      <c r="Y34">
        <f t="shared" si="4"/>
        <v>86</v>
      </c>
      <c r="Z34">
        <f t="shared" si="5"/>
        <v>82</v>
      </c>
      <c r="AA34" s="16">
        <f t="shared" si="6"/>
        <v>81.25</v>
      </c>
      <c r="AB34">
        <f t="shared" si="7"/>
        <v>89</v>
      </c>
    </row>
    <row r="35" spans="1:28" x14ac:dyDescent="0.25">
      <c r="A35" s="3" t="s">
        <v>31</v>
      </c>
      <c r="B35">
        <v>42</v>
      </c>
      <c r="C35" s="1">
        <v>9663</v>
      </c>
      <c r="D35" s="4">
        <v>95.67</v>
      </c>
      <c r="E35" s="4">
        <v>59.33</v>
      </c>
      <c r="F35" s="7">
        <f t="shared" si="0"/>
        <v>0.45146726862302489</v>
      </c>
      <c r="G35" s="4">
        <v>0.66</v>
      </c>
      <c r="H35" s="4">
        <v>86.19</v>
      </c>
      <c r="I35" s="4">
        <v>9.19</v>
      </c>
      <c r="J35" s="4">
        <v>9.61</v>
      </c>
      <c r="K35" s="6">
        <f t="shared" si="1"/>
        <v>0.76094264052422877</v>
      </c>
      <c r="L35" s="4">
        <v>146.19</v>
      </c>
      <c r="M35" s="4">
        <v>68.84</v>
      </c>
      <c r="N35" s="4">
        <v>1.1200000000000001</v>
      </c>
      <c r="O35" s="4">
        <v>1.03</v>
      </c>
      <c r="P35" s="4">
        <v>5.14</v>
      </c>
      <c r="Q35" s="4">
        <v>1.95</v>
      </c>
      <c r="R35" s="4">
        <v>0.48</v>
      </c>
      <c r="S35" s="4">
        <v>3.62</v>
      </c>
      <c r="T35" s="4">
        <v>0.52</v>
      </c>
      <c r="U35" s="4">
        <v>66.819999999999993</v>
      </c>
      <c r="W35">
        <f t="shared" si="2"/>
        <v>23</v>
      </c>
      <c r="X35">
        <f t="shared" si="3"/>
        <v>35</v>
      </c>
      <c r="Y35">
        <f t="shared" si="4"/>
        <v>9</v>
      </c>
      <c r="Z35">
        <f t="shared" si="5"/>
        <v>28</v>
      </c>
      <c r="AA35" s="16">
        <f t="shared" si="6"/>
        <v>23.75</v>
      </c>
      <c r="AB35">
        <f t="shared" si="7"/>
        <v>5</v>
      </c>
    </row>
    <row r="36" spans="1:28" x14ac:dyDescent="0.25">
      <c r="A36" s="3" t="s">
        <v>32</v>
      </c>
      <c r="B36">
        <v>68662</v>
      </c>
      <c r="C36" s="1">
        <v>9414</v>
      </c>
      <c r="D36" s="4">
        <v>89.75</v>
      </c>
      <c r="E36" s="4">
        <v>60.3</v>
      </c>
      <c r="F36" s="7">
        <f t="shared" si="0"/>
        <v>0.47054145403936642</v>
      </c>
      <c r="G36" s="4">
        <v>0.71</v>
      </c>
      <c r="H36" s="4">
        <v>75.58</v>
      </c>
      <c r="I36" s="4">
        <v>7.45</v>
      </c>
      <c r="J36" s="4">
        <v>8.3000000000000007</v>
      </c>
      <c r="K36" s="6">
        <f t="shared" si="1"/>
        <v>0.7803340863007735</v>
      </c>
      <c r="L36" s="4">
        <v>150.88999999999999</v>
      </c>
      <c r="M36" s="4">
        <v>79.78</v>
      </c>
      <c r="N36" s="4">
        <v>1.18</v>
      </c>
      <c r="O36" s="4">
        <v>0.66</v>
      </c>
      <c r="P36" s="4">
        <v>5.09</v>
      </c>
      <c r="Q36" s="4">
        <v>0.8</v>
      </c>
      <c r="R36" s="4">
        <v>0.65</v>
      </c>
      <c r="S36" s="4">
        <v>3.88</v>
      </c>
      <c r="T36" s="4">
        <v>-0.36</v>
      </c>
      <c r="U36" s="4">
        <v>90.98</v>
      </c>
      <c r="W36">
        <f t="shared" si="2"/>
        <v>72</v>
      </c>
      <c r="X36">
        <f t="shared" si="3"/>
        <v>25</v>
      </c>
      <c r="Y36">
        <f t="shared" si="4"/>
        <v>64</v>
      </c>
      <c r="Z36">
        <f t="shared" si="5"/>
        <v>15</v>
      </c>
      <c r="AA36" s="16">
        <f t="shared" si="6"/>
        <v>44</v>
      </c>
      <c r="AB36">
        <f t="shared" si="7"/>
        <v>43</v>
      </c>
    </row>
    <row r="37" spans="1:28" x14ac:dyDescent="0.25">
      <c r="A37" s="3" t="s">
        <v>33</v>
      </c>
      <c r="B37">
        <v>21614</v>
      </c>
      <c r="C37">
        <v>238</v>
      </c>
      <c r="D37" s="4">
        <v>0.27</v>
      </c>
      <c r="E37" s="4">
        <v>0.05</v>
      </c>
      <c r="F37" s="7"/>
      <c r="G37" s="4">
        <v>0</v>
      </c>
      <c r="H37" s="4">
        <v>0.25</v>
      </c>
      <c r="I37" s="4">
        <v>0.02</v>
      </c>
      <c r="J37" s="4">
        <v>6.45</v>
      </c>
      <c r="K37" s="6">
        <f t="shared" si="1"/>
        <v>0</v>
      </c>
      <c r="L37" s="4">
        <v>0</v>
      </c>
      <c r="M37" s="4">
        <v>19.62</v>
      </c>
      <c r="N37" s="4">
        <v>0</v>
      </c>
      <c r="O37" s="4">
        <v>0</v>
      </c>
      <c r="P37" s="4">
        <v>7.36</v>
      </c>
      <c r="Q37" s="4">
        <v>0.88</v>
      </c>
      <c r="R37" s="4">
        <v>0</v>
      </c>
      <c r="S37" s="4">
        <v>2.14</v>
      </c>
      <c r="T37" s="4">
        <v>-1.17</v>
      </c>
      <c r="U37" s="4">
        <v>147.08000000000001</v>
      </c>
      <c r="W37">
        <f t="shared" si="2"/>
        <v>83</v>
      </c>
      <c r="X37">
        <f t="shared" si="3"/>
        <v>86</v>
      </c>
      <c r="Y37">
        <f t="shared" si="4"/>
        <v>90</v>
      </c>
      <c r="Z37">
        <f t="shared" si="5"/>
        <v>87</v>
      </c>
      <c r="AA37" s="16">
        <f t="shared" si="6"/>
        <v>86.5</v>
      </c>
      <c r="AB37">
        <f t="shared" si="7"/>
        <v>91</v>
      </c>
    </row>
    <row r="38" spans="1:28" x14ac:dyDescent="0.25">
      <c r="A38" s="3" t="s">
        <v>34</v>
      </c>
      <c r="B38">
        <v>722</v>
      </c>
      <c r="C38" s="1">
        <v>6515</v>
      </c>
      <c r="D38" s="4">
        <v>90.38</v>
      </c>
      <c r="E38" s="4">
        <v>36.97</v>
      </c>
      <c r="F38" s="7">
        <f t="shared" si="0"/>
        <v>0.25724976613657624</v>
      </c>
      <c r="G38" s="4">
        <v>0.33</v>
      </c>
      <c r="H38" s="4">
        <v>80.540000000000006</v>
      </c>
      <c r="I38" s="4">
        <v>10.029999999999999</v>
      </c>
      <c r="J38" s="4">
        <v>11.1</v>
      </c>
      <c r="K38" s="6">
        <f t="shared" si="1"/>
        <v>0.69583382779706859</v>
      </c>
      <c r="L38" s="4">
        <v>128.28</v>
      </c>
      <c r="M38" s="4">
        <v>45.91</v>
      </c>
      <c r="N38" s="4">
        <v>0.9</v>
      </c>
      <c r="O38" s="4">
        <v>0</v>
      </c>
      <c r="P38" s="4">
        <v>4.71</v>
      </c>
      <c r="Q38" s="4">
        <v>2.19</v>
      </c>
      <c r="R38" s="4">
        <v>0.23</v>
      </c>
      <c r="S38" s="4">
        <v>3.09</v>
      </c>
      <c r="T38" s="4">
        <v>0.17</v>
      </c>
      <c r="U38" s="4">
        <v>89.42</v>
      </c>
      <c r="W38">
        <f t="shared" si="2"/>
        <v>53</v>
      </c>
      <c r="X38">
        <f t="shared" si="3"/>
        <v>59</v>
      </c>
      <c r="Y38">
        <f t="shared" si="4"/>
        <v>62</v>
      </c>
      <c r="Z38">
        <f t="shared" si="5"/>
        <v>57</v>
      </c>
      <c r="AA38" s="16">
        <f t="shared" si="6"/>
        <v>57.75</v>
      </c>
      <c r="AB38">
        <f t="shared" si="7"/>
        <v>71</v>
      </c>
    </row>
    <row r="39" spans="1:28" x14ac:dyDescent="0.25">
      <c r="A39" s="3" t="s">
        <v>35</v>
      </c>
      <c r="B39">
        <v>66062</v>
      </c>
      <c r="C39" s="1">
        <v>10814</v>
      </c>
      <c r="D39" s="4">
        <v>41.25</v>
      </c>
      <c r="E39" s="4">
        <v>36.520000000000003</v>
      </c>
      <c r="F39" s="7">
        <f t="shared" si="0"/>
        <v>0.10631800393602822</v>
      </c>
      <c r="G39" s="4">
        <v>0.47</v>
      </c>
      <c r="H39" s="4">
        <v>38.15</v>
      </c>
      <c r="I39" s="4">
        <v>2.98</v>
      </c>
      <c r="J39" s="4">
        <v>7.22</v>
      </c>
      <c r="K39" s="6">
        <f t="shared" si="1"/>
        <v>0.29112268328594798</v>
      </c>
      <c r="L39" s="4">
        <v>442.07</v>
      </c>
      <c r="M39" s="4">
        <v>95.73</v>
      </c>
      <c r="N39" s="4">
        <v>1.29</v>
      </c>
      <c r="O39" s="4">
        <v>0.2</v>
      </c>
      <c r="P39" s="4">
        <v>5.38</v>
      </c>
      <c r="Q39" s="4">
        <v>0.74</v>
      </c>
      <c r="R39" s="4">
        <v>0.25</v>
      </c>
      <c r="S39" s="4">
        <v>4.87</v>
      </c>
      <c r="T39" s="4">
        <v>0.23</v>
      </c>
      <c r="U39" s="4">
        <v>83.88</v>
      </c>
      <c r="W39">
        <f t="shared" ref="W39:W70" si="8">RANK(T39,$T$7:$T$403)</f>
        <v>48</v>
      </c>
      <c r="X39">
        <f t="shared" ref="X39:X70" si="9">RANK(S39,$S$7:$S$403)</f>
        <v>9</v>
      </c>
      <c r="Y39">
        <f t="shared" ref="Y39:Y70" si="10">RANK(U39,$U$7:$U$403,1)</f>
        <v>45</v>
      </c>
      <c r="Z39">
        <f t="shared" ref="Z39:Z70" si="11">RANK(M39,$M$7:$M$403)</f>
        <v>4</v>
      </c>
      <c r="AA39" s="16">
        <f t="shared" ref="AA39:AA70" si="12">AVERAGE(W39:Z39)</f>
        <v>26.5</v>
      </c>
      <c r="AB39">
        <f t="shared" ref="AB39:AB70" si="13">RANK(AA39,$AA$7:$AA$403,1)</f>
        <v>10</v>
      </c>
    </row>
    <row r="40" spans="1:28" x14ac:dyDescent="0.25">
      <c r="A40" s="3" t="s">
        <v>36</v>
      </c>
      <c r="B40">
        <v>12</v>
      </c>
      <c r="C40" s="1">
        <v>9174</v>
      </c>
      <c r="D40" s="4">
        <v>45.1</v>
      </c>
      <c r="E40" s="4">
        <v>22.06</v>
      </c>
      <c r="F40" s="7">
        <f t="shared" si="0"/>
        <v>0.64681474249450821</v>
      </c>
      <c r="G40" s="4">
        <v>0.53</v>
      </c>
      <c r="H40" s="4">
        <v>44.24</v>
      </c>
      <c r="I40" s="4">
        <v>5.0999999999999996</v>
      </c>
      <c r="J40" s="4">
        <v>11.31</v>
      </c>
      <c r="K40" s="6">
        <f t="shared" si="1"/>
        <v>2.9320704555508081</v>
      </c>
      <c r="L40" s="4">
        <v>81.94</v>
      </c>
      <c r="M40" s="4">
        <v>49.85</v>
      </c>
      <c r="N40" s="4">
        <v>2.39</v>
      </c>
      <c r="O40" s="4">
        <v>3</v>
      </c>
      <c r="P40" s="4">
        <v>10.3</v>
      </c>
      <c r="Q40" s="4">
        <v>2.86</v>
      </c>
      <c r="R40" s="4">
        <v>0.23</v>
      </c>
      <c r="S40" s="4">
        <v>7.31</v>
      </c>
      <c r="T40" s="4">
        <v>0.18</v>
      </c>
      <c r="U40" s="4">
        <v>88.24</v>
      </c>
      <c r="W40">
        <f t="shared" si="8"/>
        <v>50</v>
      </c>
      <c r="X40">
        <f t="shared" si="9"/>
        <v>1</v>
      </c>
      <c r="Y40">
        <f t="shared" si="10"/>
        <v>56</v>
      </c>
      <c r="Z40">
        <f t="shared" si="11"/>
        <v>51</v>
      </c>
      <c r="AA40" s="16">
        <f t="shared" si="12"/>
        <v>39.5</v>
      </c>
      <c r="AB40">
        <f t="shared" si="13"/>
        <v>34</v>
      </c>
    </row>
    <row r="41" spans="1:28" x14ac:dyDescent="0.25">
      <c r="A41" s="3" t="s">
        <v>37</v>
      </c>
      <c r="B41">
        <v>4043</v>
      </c>
      <c r="C41" s="1">
        <v>26128</v>
      </c>
      <c r="D41" s="4">
        <v>234.33</v>
      </c>
      <c r="E41" s="4">
        <v>112.28</v>
      </c>
      <c r="F41" s="7">
        <f t="shared" si="0"/>
        <v>0.5387670523225695</v>
      </c>
      <c r="G41" s="4">
        <v>1.56</v>
      </c>
      <c r="H41" s="4">
        <v>207.95</v>
      </c>
      <c r="I41" s="4">
        <v>21.8</v>
      </c>
      <c r="J41" s="4">
        <v>9.3000000000000007</v>
      </c>
      <c r="K41" s="6">
        <f t="shared" si="1"/>
        <v>0.47984240498981967</v>
      </c>
      <c r="L41" s="4">
        <v>289.55</v>
      </c>
      <c r="M41" s="4">
        <v>54</v>
      </c>
      <c r="N41" s="4">
        <v>1.39</v>
      </c>
      <c r="O41" s="4">
        <v>0.28000000000000003</v>
      </c>
      <c r="P41" s="4">
        <v>5.14</v>
      </c>
      <c r="Q41" s="4">
        <v>1.77</v>
      </c>
      <c r="R41" s="4">
        <v>0.31</v>
      </c>
      <c r="S41" s="4">
        <v>3.26</v>
      </c>
      <c r="T41" s="4">
        <v>0.28000000000000003</v>
      </c>
      <c r="U41" s="4">
        <v>86.88</v>
      </c>
      <c r="W41">
        <f t="shared" si="8"/>
        <v>41</v>
      </c>
      <c r="X41">
        <f t="shared" si="9"/>
        <v>51</v>
      </c>
      <c r="Y41">
        <f t="shared" si="10"/>
        <v>53</v>
      </c>
      <c r="Z41">
        <f t="shared" si="11"/>
        <v>47</v>
      </c>
      <c r="AA41" s="16">
        <f t="shared" si="12"/>
        <v>48</v>
      </c>
      <c r="AB41">
        <f t="shared" si="13"/>
        <v>54</v>
      </c>
    </row>
    <row r="42" spans="1:28" x14ac:dyDescent="0.25">
      <c r="A42" s="3" t="s">
        <v>38</v>
      </c>
      <c r="B42">
        <v>21774</v>
      </c>
      <c r="C42" s="1">
        <v>2449</v>
      </c>
      <c r="D42" s="4">
        <v>25.03</v>
      </c>
      <c r="E42" s="4">
        <v>7.35</v>
      </c>
      <c r="F42" s="7">
        <f t="shared" si="0"/>
        <v>5.9352212989655762E-2</v>
      </c>
      <c r="G42" s="4">
        <v>7.0000000000000007E-2</v>
      </c>
      <c r="H42" s="4">
        <v>21.54</v>
      </c>
      <c r="I42" s="4">
        <v>3.25</v>
      </c>
      <c r="J42" s="4">
        <v>12.99</v>
      </c>
      <c r="K42" s="6">
        <f t="shared" si="1"/>
        <v>0.80751310190007841</v>
      </c>
      <c r="L42" s="4">
        <v>117.94</v>
      </c>
      <c r="M42" s="4">
        <v>34.1</v>
      </c>
      <c r="N42" s="4">
        <v>0.94</v>
      </c>
      <c r="O42" s="4">
        <v>0.8</v>
      </c>
      <c r="P42" s="4">
        <v>7.02</v>
      </c>
      <c r="Q42" s="4">
        <v>2.38</v>
      </c>
      <c r="R42" s="4">
        <v>0.18</v>
      </c>
      <c r="S42" s="4">
        <v>3.63</v>
      </c>
      <c r="T42" s="4">
        <v>0.94</v>
      </c>
      <c r="U42" s="4">
        <v>74.89</v>
      </c>
      <c r="W42">
        <f t="shared" si="8"/>
        <v>8</v>
      </c>
      <c r="X42">
        <f t="shared" si="9"/>
        <v>34</v>
      </c>
      <c r="Y42">
        <f t="shared" si="10"/>
        <v>24</v>
      </c>
      <c r="Z42">
        <f t="shared" si="11"/>
        <v>71</v>
      </c>
      <c r="AA42" s="16">
        <f t="shared" si="12"/>
        <v>34.25</v>
      </c>
      <c r="AB42">
        <f t="shared" si="13"/>
        <v>22</v>
      </c>
    </row>
    <row r="43" spans="1:28" x14ac:dyDescent="0.25">
      <c r="A43" s="3" t="s">
        <v>39</v>
      </c>
      <c r="B43">
        <v>6628</v>
      </c>
      <c r="C43" s="1">
        <v>2044</v>
      </c>
      <c r="D43" s="4">
        <v>25.59</v>
      </c>
      <c r="E43" s="4">
        <v>16.22</v>
      </c>
      <c r="F43" s="7">
        <f t="shared" si="0"/>
        <v>0.19701660568533635</v>
      </c>
      <c r="G43" s="4">
        <v>0.14000000000000001</v>
      </c>
      <c r="H43" s="4">
        <v>22.98</v>
      </c>
      <c r="I43" s="4">
        <v>2.2599999999999998</v>
      </c>
      <c r="J43" s="4">
        <v>8.81</v>
      </c>
      <c r="K43" s="6">
        <f t="shared" si="1"/>
        <v>1.2146523161857976</v>
      </c>
      <c r="L43" s="4">
        <v>71.06</v>
      </c>
      <c r="M43" s="4">
        <v>70.58</v>
      </c>
      <c r="N43" s="4">
        <v>0.84</v>
      </c>
      <c r="O43" s="4">
        <v>0.47</v>
      </c>
      <c r="P43" s="4">
        <v>6.47</v>
      </c>
      <c r="Q43" s="4">
        <v>1.93</v>
      </c>
      <c r="R43" s="4">
        <v>0.55000000000000004</v>
      </c>
      <c r="S43" s="4">
        <v>4.37</v>
      </c>
      <c r="T43" s="4">
        <v>0.27</v>
      </c>
      <c r="U43" s="4">
        <v>75.97</v>
      </c>
      <c r="W43">
        <f t="shared" si="8"/>
        <v>46</v>
      </c>
      <c r="X43">
        <f t="shared" si="9"/>
        <v>12</v>
      </c>
      <c r="Y43">
        <f t="shared" si="10"/>
        <v>27</v>
      </c>
      <c r="Z43">
        <f t="shared" si="11"/>
        <v>26</v>
      </c>
      <c r="AA43" s="16">
        <f t="shared" si="12"/>
        <v>27.75</v>
      </c>
      <c r="AB43">
        <f t="shared" si="13"/>
        <v>12</v>
      </c>
    </row>
    <row r="44" spans="1:28" x14ac:dyDescent="0.25">
      <c r="A44" s="3" t="s">
        <v>40</v>
      </c>
      <c r="B44">
        <v>10865</v>
      </c>
      <c r="C44" s="1">
        <v>1260</v>
      </c>
      <c r="D44" s="4">
        <v>11.77</v>
      </c>
      <c r="E44" s="4">
        <v>2.2799999999999998</v>
      </c>
      <c r="F44" s="7">
        <f t="shared" si="0"/>
        <v>9.7895252080274109E-2</v>
      </c>
      <c r="G44" s="4">
        <v>0.04</v>
      </c>
      <c r="H44" s="4">
        <v>9.43</v>
      </c>
      <c r="I44" s="4">
        <v>2.2999999999999998</v>
      </c>
      <c r="J44" s="4">
        <v>19.559999999999999</v>
      </c>
      <c r="K44" s="6">
        <f t="shared" si="1"/>
        <v>4.293651407029567</v>
      </c>
      <c r="L44" s="4">
        <v>40.86</v>
      </c>
      <c r="M44" s="4">
        <v>24.21</v>
      </c>
      <c r="N44" s="4">
        <v>1.91</v>
      </c>
      <c r="O44" s="4">
        <v>-0.33</v>
      </c>
      <c r="P44" s="4">
        <v>5.76</v>
      </c>
      <c r="Q44" s="4">
        <v>2.37</v>
      </c>
      <c r="R44" s="4">
        <v>0.3</v>
      </c>
      <c r="S44" s="4">
        <v>2.73</v>
      </c>
      <c r="T44" s="4">
        <v>0.56999999999999995</v>
      </c>
      <c r="U44" s="4">
        <v>68.33</v>
      </c>
      <c r="W44">
        <f t="shared" si="8"/>
        <v>16</v>
      </c>
      <c r="X44">
        <f t="shared" si="9"/>
        <v>75</v>
      </c>
      <c r="Y44">
        <f t="shared" si="10"/>
        <v>13</v>
      </c>
      <c r="Z44">
        <f t="shared" si="11"/>
        <v>83</v>
      </c>
      <c r="AA44" s="16">
        <f t="shared" si="12"/>
        <v>46.75</v>
      </c>
      <c r="AB44">
        <f t="shared" si="13"/>
        <v>52</v>
      </c>
    </row>
    <row r="45" spans="1:28" x14ac:dyDescent="0.25">
      <c r="A45" s="3" t="s">
        <v>41</v>
      </c>
      <c r="B45">
        <v>660</v>
      </c>
      <c r="C45" s="1">
        <v>2876</v>
      </c>
      <c r="D45" s="4">
        <v>18.48</v>
      </c>
      <c r="E45" s="4">
        <v>6.65</v>
      </c>
      <c r="F45" s="7">
        <f t="shared" si="0"/>
        <v>6.6735112936344959E-2</v>
      </c>
      <c r="G45" s="4">
        <v>0.13</v>
      </c>
      <c r="H45" s="4">
        <v>17.059999999999999</v>
      </c>
      <c r="I45" s="4">
        <v>1.39</v>
      </c>
      <c r="J45" s="4">
        <v>7.5</v>
      </c>
      <c r="K45" s="6">
        <f t="shared" si="1"/>
        <v>1.0035355328773679</v>
      </c>
      <c r="L45" s="4">
        <v>194.8</v>
      </c>
      <c r="M45" s="4">
        <v>38.950000000000003</v>
      </c>
      <c r="N45" s="4">
        <v>1.91</v>
      </c>
      <c r="O45" s="4">
        <v>0.47</v>
      </c>
      <c r="P45" s="4">
        <v>5.74</v>
      </c>
      <c r="Q45" s="4">
        <v>2.12</v>
      </c>
      <c r="R45" s="4">
        <v>0.06</v>
      </c>
      <c r="S45" s="4">
        <v>3.47</v>
      </c>
      <c r="T45" s="4">
        <v>-7.0000000000000007E-2</v>
      </c>
      <c r="U45" s="4">
        <v>100.3</v>
      </c>
      <c r="W45">
        <f t="shared" si="8"/>
        <v>67</v>
      </c>
      <c r="X45">
        <f t="shared" si="9"/>
        <v>41</v>
      </c>
      <c r="Y45">
        <f t="shared" si="10"/>
        <v>75</v>
      </c>
      <c r="Z45">
        <f t="shared" si="11"/>
        <v>66</v>
      </c>
      <c r="AA45" s="16">
        <f t="shared" si="12"/>
        <v>62.25</v>
      </c>
      <c r="AB45">
        <f t="shared" si="13"/>
        <v>79</v>
      </c>
    </row>
    <row r="46" spans="1:28" x14ac:dyDescent="0.25">
      <c r="A46" s="3" t="s">
        <v>42</v>
      </c>
      <c r="B46">
        <v>19203</v>
      </c>
      <c r="C46" s="1">
        <v>2051</v>
      </c>
      <c r="D46" s="4">
        <v>23.99</v>
      </c>
      <c r="E46" s="4">
        <v>7.51</v>
      </c>
      <c r="F46" s="7">
        <f t="shared" si="0"/>
        <v>0</v>
      </c>
      <c r="G46" s="4">
        <v>0</v>
      </c>
      <c r="H46" s="4">
        <v>21.04</v>
      </c>
      <c r="I46" s="4">
        <v>2.82</v>
      </c>
      <c r="J46" s="4">
        <v>11.74</v>
      </c>
      <c r="K46" s="6">
        <f t="shared" si="1"/>
        <v>0</v>
      </c>
      <c r="L46" s="4">
        <v>6.36</v>
      </c>
      <c r="M46" s="4">
        <v>35.69</v>
      </c>
      <c r="N46" s="4">
        <v>0.04</v>
      </c>
      <c r="O46" s="4">
        <v>0.27</v>
      </c>
      <c r="P46" s="4">
        <v>6.45</v>
      </c>
      <c r="Q46" s="4">
        <v>2.14</v>
      </c>
      <c r="R46" s="4">
        <v>7.0000000000000007E-2</v>
      </c>
      <c r="S46" s="4">
        <v>3.5</v>
      </c>
      <c r="T46" s="4">
        <v>1.23</v>
      </c>
      <c r="U46" s="4">
        <v>67.55</v>
      </c>
      <c r="W46">
        <f t="shared" si="8"/>
        <v>1</v>
      </c>
      <c r="X46">
        <f t="shared" si="9"/>
        <v>40</v>
      </c>
      <c r="Y46">
        <f t="shared" si="10"/>
        <v>11</v>
      </c>
      <c r="Z46">
        <f t="shared" si="11"/>
        <v>69</v>
      </c>
      <c r="AA46" s="16">
        <f t="shared" si="12"/>
        <v>30.25</v>
      </c>
      <c r="AB46">
        <f t="shared" si="13"/>
        <v>17</v>
      </c>
    </row>
    <row r="47" spans="1:28" x14ac:dyDescent="0.25">
      <c r="A47" s="3" t="s">
        <v>43</v>
      </c>
      <c r="B47">
        <v>10892</v>
      </c>
      <c r="C47">
        <v>605</v>
      </c>
      <c r="D47" s="4">
        <v>6.57</v>
      </c>
      <c r="E47" s="4">
        <v>2.79</v>
      </c>
      <c r="F47" s="7">
        <v>0.02</v>
      </c>
      <c r="G47" s="4">
        <v>0</v>
      </c>
      <c r="H47" s="4">
        <v>6.06</v>
      </c>
      <c r="I47" s="4">
        <v>0.46</v>
      </c>
      <c r="J47" s="4">
        <v>6.94</v>
      </c>
      <c r="K47" s="6">
        <f t="shared" si="1"/>
        <v>0.71684587813620071</v>
      </c>
      <c r="L47" s="4">
        <v>0</v>
      </c>
      <c r="M47" s="4">
        <v>46.13</v>
      </c>
      <c r="N47" s="4">
        <v>0</v>
      </c>
      <c r="O47" s="4">
        <v>-0.19</v>
      </c>
      <c r="P47" s="4">
        <v>6.82</v>
      </c>
      <c r="Q47" s="4">
        <v>1.92</v>
      </c>
      <c r="R47" s="4">
        <v>0.08</v>
      </c>
      <c r="S47" s="4">
        <v>4.04</v>
      </c>
      <c r="T47" s="4">
        <v>0.39</v>
      </c>
      <c r="U47" s="4">
        <v>95.3</v>
      </c>
      <c r="W47">
        <f t="shared" si="8"/>
        <v>33</v>
      </c>
      <c r="X47">
        <f t="shared" si="9"/>
        <v>16</v>
      </c>
      <c r="Y47">
        <f t="shared" si="10"/>
        <v>71</v>
      </c>
      <c r="Z47">
        <f t="shared" si="11"/>
        <v>56</v>
      </c>
      <c r="AA47" s="16">
        <f t="shared" si="12"/>
        <v>44</v>
      </c>
      <c r="AB47">
        <f t="shared" si="13"/>
        <v>43</v>
      </c>
    </row>
    <row r="48" spans="1:28" x14ac:dyDescent="0.25">
      <c r="A48" s="3" t="s">
        <v>44</v>
      </c>
      <c r="B48">
        <v>14388</v>
      </c>
      <c r="C48" s="1">
        <v>18202</v>
      </c>
      <c r="D48" s="4">
        <v>122.11</v>
      </c>
      <c r="E48" s="4">
        <v>48.94</v>
      </c>
      <c r="F48" s="7">
        <f t="shared" si="0"/>
        <v>0.4008398549341477</v>
      </c>
      <c r="G48" s="4">
        <v>0.21</v>
      </c>
      <c r="H48" s="4">
        <v>107.16</v>
      </c>
      <c r="I48" s="4">
        <v>13.78</v>
      </c>
      <c r="J48" s="4">
        <v>11.28</v>
      </c>
      <c r="K48" s="6">
        <f t="shared" si="1"/>
        <v>0.81904343059695084</v>
      </c>
      <c r="L48" s="4">
        <v>52.39</v>
      </c>
      <c r="M48" s="4">
        <v>45.67</v>
      </c>
      <c r="N48" s="4">
        <v>0.43</v>
      </c>
      <c r="O48" s="4">
        <v>0.56000000000000005</v>
      </c>
      <c r="P48" s="4">
        <v>5.98</v>
      </c>
      <c r="Q48" s="4">
        <v>2.33</v>
      </c>
      <c r="R48" s="4">
        <v>0.41</v>
      </c>
      <c r="S48" s="4">
        <v>3.51</v>
      </c>
      <c r="T48" s="4">
        <v>0.33</v>
      </c>
      <c r="U48" s="4">
        <v>84.63</v>
      </c>
      <c r="W48">
        <f t="shared" si="8"/>
        <v>38</v>
      </c>
      <c r="X48">
        <f t="shared" si="9"/>
        <v>39</v>
      </c>
      <c r="Y48">
        <f t="shared" si="10"/>
        <v>46</v>
      </c>
      <c r="Z48">
        <f t="shared" si="11"/>
        <v>58</v>
      </c>
      <c r="AA48" s="16">
        <f t="shared" si="12"/>
        <v>45.25</v>
      </c>
      <c r="AB48">
        <f t="shared" si="13"/>
        <v>49</v>
      </c>
    </row>
    <row r="49" spans="1:28" x14ac:dyDescent="0.25">
      <c r="A49" s="3" t="s">
        <v>45</v>
      </c>
      <c r="B49">
        <v>6498</v>
      </c>
      <c r="C49" s="1">
        <v>1682</v>
      </c>
      <c r="D49" s="4">
        <v>20.16</v>
      </c>
      <c r="E49" s="4">
        <v>7.8</v>
      </c>
      <c r="F49" s="7">
        <f t="shared" si="0"/>
        <v>3.2030749519538763E-2</v>
      </c>
      <c r="G49" s="4">
        <v>0.05</v>
      </c>
      <c r="H49" s="4">
        <v>17.39</v>
      </c>
      <c r="I49" s="4">
        <v>2.69</v>
      </c>
      <c r="J49" s="4">
        <v>13.36</v>
      </c>
      <c r="K49" s="6">
        <f t="shared" si="1"/>
        <v>0.41065063486588155</v>
      </c>
      <c r="L49" s="4">
        <v>156.1</v>
      </c>
      <c r="M49" s="4">
        <v>44.83</v>
      </c>
      <c r="N49" s="4">
        <v>0.63</v>
      </c>
      <c r="O49" s="4">
        <v>-0.12</v>
      </c>
      <c r="P49" s="4">
        <v>6.42</v>
      </c>
      <c r="Q49" s="4">
        <v>2.0499999999999998</v>
      </c>
      <c r="R49" s="4">
        <v>0.12</v>
      </c>
      <c r="S49" s="4">
        <v>3.71</v>
      </c>
      <c r="T49" s="4">
        <v>0.55000000000000004</v>
      </c>
      <c r="U49" s="4">
        <v>80.05</v>
      </c>
      <c r="W49">
        <f t="shared" si="8"/>
        <v>19</v>
      </c>
      <c r="X49">
        <f t="shared" si="9"/>
        <v>29</v>
      </c>
      <c r="Y49">
        <f t="shared" si="10"/>
        <v>37</v>
      </c>
      <c r="Z49">
        <f t="shared" si="11"/>
        <v>60</v>
      </c>
      <c r="AA49" s="16">
        <f t="shared" si="12"/>
        <v>36.25</v>
      </c>
      <c r="AB49">
        <f t="shared" si="13"/>
        <v>27</v>
      </c>
    </row>
    <row r="50" spans="1:28" x14ac:dyDescent="0.25">
      <c r="A50" s="3" t="s">
        <v>46</v>
      </c>
      <c r="B50">
        <v>6626</v>
      </c>
      <c r="C50" s="1">
        <v>8886</v>
      </c>
      <c r="D50" s="4">
        <v>61.77</v>
      </c>
      <c r="E50" s="4">
        <v>28.68</v>
      </c>
      <c r="F50" s="7">
        <f t="shared" si="0"/>
        <v>8.5299971566676139E-2</v>
      </c>
      <c r="G50" s="4">
        <v>0.06</v>
      </c>
      <c r="H50" s="4">
        <v>53.6</v>
      </c>
      <c r="I50" s="4">
        <v>7.46</v>
      </c>
      <c r="J50" s="4">
        <v>12.07</v>
      </c>
      <c r="K50" s="6">
        <f t="shared" si="1"/>
        <v>0.29741970560207859</v>
      </c>
      <c r="L50" s="4">
        <v>70.34</v>
      </c>
      <c r="M50" s="4">
        <v>53.51</v>
      </c>
      <c r="N50" s="4">
        <v>0.22</v>
      </c>
      <c r="O50" s="4">
        <v>-0.1</v>
      </c>
      <c r="P50" s="4">
        <v>5.27</v>
      </c>
      <c r="Q50" s="4">
        <v>1.81</v>
      </c>
      <c r="R50" s="4">
        <v>0.21</v>
      </c>
      <c r="S50" s="4">
        <v>3.33</v>
      </c>
      <c r="T50" s="4">
        <v>0.36</v>
      </c>
      <c r="U50" s="4">
        <v>89.66</v>
      </c>
      <c r="W50">
        <f t="shared" si="8"/>
        <v>36</v>
      </c>
      <c r="X50">
        <f t="shared" si="9"/>
        <v>49</v>
      </c>
      <c r="Y50">
        <f t="shared" si="10"/>
        <v>63</v>
      </c>
      <c r="Z50">
        <f t="shared" si="11"/>
        <v>48</v>
      </c>
      <c r="AA50" s="16">
        <f t="shared" si="12"/>
        <v>49</v>
      </c>
      <c r="AB50">
        <f t="shared" si="13"/>
        <v>57</v>
      </c>
    </row>
    <row r="51" spans="1:28" x14ac:dyDescent="0.25">
      <c r="A51" s="3" t="s">
        <v>47</v>
      </c>
      <c r="B51">
        <v>61265</v>
      </c>
      <c r="C51">
        <v>147</v>
      </c>
      <c r="D51" s="4">
        <v>1.01</v>
      </c>
      <c r="E51" s="4">
        <v>0.32</v>
      </c>
      <c r="F51" s="7"/>
      <c r="G51" s="4">
        <v>0</v>
      </c>
      <c r="H51" s="4">
        <v>0.8</v>
      </c>
      <c r="I51" s="4">
        <v>0.21</v>
      </c>
      <c r="J51" s="4">
        <v>20.43</v>
      </c>
      <c r="K51" s="6">
        <f t="shared" si="1"/>
        <v>0</v>
      </c>
      <c r="L51" s="4">
        <v>0</v>
      </c>
      <c r="M51" s="4">
        <v>40.35</v>
      </c>
      <c r="N51" s="4">
        <v>0</v>
      </c>
      <c r="O51" s="4">
        <v>0</v>
      </c>
      <c r="P51" s="4">
        <v>4.7699999999999996</v>
      </c>
      <c r="Q51" s="4">
        <v>1.61</v>
      </c>
      <c r="R51" s="4">
        <v>0.49</v>
      </c>
      <c r="S51" s="4">
        <v>2.14</v>
      </c>
      <c r="T51" s="4">
        <v>-1.5</v>
      </c>
      <c r="U51" s="4">
        <v>142.51</v>
      </c>
      <c r="W51">
        <f t="shared" si="8"/>
        <v>86</v>
      </c>
      <c r="X51">
        <f t="shared" si="9"/>
        <v>86</v>
      </c>
      <c r="Y51">
        <f t="shared" si="10"/>
        <v>87</v>
      </c>
      <c r="Z51">
        <f t="shared" si="11"/>
        <v>62</v>
      </c>
      <c r="AA51" s="16">
        <f t="shared" si="12"/>
        <v>80.25</v>
      </c>
      <c r="AB51">
        <f t="shared" si="13"/>
        <v>88</v>
      </c>
    </row>
    <row r="52" spans="1:28" x14ac:dyDescent="0.25">
      <c r="A52" s="3" t="s">
        <v>48</v>
      </c>
      <c r="B52">
        <v>13305</v>
      </c>
      <c r="C52" s="1">
        <v>3209</v>
      </c>
      <c r="D52" s="4">
        <v>30.05</v>
      </c>
      <c r="E52" s="4">
        <v>9</v>
      </c>
      <c r="F52" s="7">
        <f t="shared" si="0"/>
        <v>0.13175230566534915</v>
      </c>
      <c r="G52" s="4">
        <v>0.01</v>
      </c>
      <c r="H52" s="4">
        <v>23.98</v>
      </c>
      <c r="I52" s="4">
        <v>6.03</v>
      </c>
      <c r="J52" s="4">
        <v>20.07</v>
      </c>
      <c r="K52" s="6">
        <f t="shared" si="1"/>
        <v>1.4639145073927682</v>
      </c>
      <c r="L52" s="4">
        <v>7.59</v>
      </c>
      <c r="M52" s="4">
        <v>37.53</v>
      </c>
      <c r="N52" s="4">
        <v>0.06</v>
      </c>
      <c r="O52" s="4">
        <v>0.03</v>
      </c>
      <c r="P52" s="4">
        <v>4.5999999999999996</v>
      </c>
      <c r="Q52" s="4">
        <v>2.34</v>
      </c>
      <c r="R52" s="4">
        <v>0.15</v>
      </c>
      <c r="S52" s="4">
        <v>2.91</v>
      </c>
      <c r="T52" s="4">
        <v>0.82</v>
      </c>
      <c r="U52" s="4">
        <v>73.87</v>
      </c>
      <c r="W52">
        <f t="shared" si="8"/>
        <v>10</v>
      </c>
      <c r="X52">
        <f t="shared" si="9"/>
        <v>69</v>
      </c>
      <c r="Y52">
        <f t="shared" si="10"/>
        <v>23</v>
      </c>
      <c r="Z52">
        <f t="shared" si="11"/>
        <v>68</v>
      </c>
      <c r="AA52" s="16">
        <f t="shared" si="12"/>
        <v>42.5</v>
      </c>
      <c r="AB52">
        <f t="shared" si="13"/>
        <v>37</v>
      </c>
    </row>
    <row r="53" spans="1:28" x14ac:dyDescent="0.25">
      <c r="A53" s="3" t="s">
        <v>49</v>
      </c>
      <c r="B53">
        <v>13602</v>
      </c>
      <c r="C53" s="1">
        <v>1937</v>
      </c>
      <c r="D53" s="4">
        <v>25.62</v>
      </c>
      <c r="E53" s="4">
        <v>15.83</v>
      </c>
      <c r="F53" s="7">
        <f t="shared" si="0"/>
        <v>0.10790396547073104</v>
      </c>
      <c r="G53" s="4">
        <v>0.04</v>
      </c>
      <c r="H53" s="4">
        <v>23.12</v>
      </c>
      <c r="I53" s="4">
        <v>2.46</v>
      </c>
      <c r="J53" s="4">
        <v>9.6</v>
      </c>
      <c r="K53" s="6">
        <f t="shared" si="1"/>
        <v>0.68164223291681014</v>
      </c>
      <c r="L53" s="4">
        <v>37.07</v>
      </c>
      <c r="M53" s="4">
        <v>68.48</v>
      </c>
      <c r="N53" s="4">
        <v>0.25</v>
      </c>
      <c r="O53" s="4">
        <v>-0.01</v>
      </c>
      <c r="P53" s="4">
        <v>4.9400000000000004</v>
      </c>
      <c r="Q53" s="4">
        <v>2.13</v>
      </c>
      <c r="R53" s="4">
        <v>0.98</v>
      </c>
      <c r="S53" s="4">
        <v>2.94</v>
      </c>
      <c r="T53" s="4">
        <v>0.28999999999999998</v>
      </c>
      <c r="U53" s="4">
        <v>71.650000000000006</v>
      </c>
      <c r="W53">
        <f t="shared" si="8"/>
        <v>40</v>
      </c>
      <c r="X53">
        <f t="shared" si="9"/>
        <v>68</v>
      </c>
      <c r="Y53">
        <f t="shared" si="10"/>
        <v>18</v>
      </c>
      <c r="Z53">
        <f t="shared" si="11"/>
        <v>29</v>
      </c>
      <c r="AA53" s="16">
        <f t="shared" si="12"/>
        <v>38.75</v>
      </c>
      <c r="AB53">
        <f t="shared" si="13"/>
        <v>32</v>
      </c>
    </row>
    <row r="54" spans="1:28" x14ac:dyDescent="0.25">
      <c r="A54" s="3" t="s">
        <v>50</v>
      </c>
      <c r="B54">
        <v>1706</v>
      </c>
      <c r="C54" s="1">
        <v>3014</v>
      </c>
      <c r="D54" s="4">
        <v>26.97</v>
      </c>
      <c r="E54" s="4">
        <v>7.18</v>
      </c>
      <c r="F54" s="7">
        <f t="shared" si="0"/>
        <v>6.5893516078017939E-2</v>
      </c>
      <c r="G54" s="4">
        <v>0.05</v>
      </c>
      <c r="H54" s="4">
        <v>24.28</v>
      </c>
      <c r="I54" s="4">
        <v>2.63</v>
      </c>
      <c r="J54" s="4">
        <v>9.74</v>
      </c>
      <c r="K54" s="6">
        <f t="shared" si="1"/>
        <v>0.91773699273005482</v>
      </c>
      <c r="L54" s="4">
        <v>75.88</v>
      </c>
      <c r="M54" s="4">
        <v>29.58</v>
      </c>
      <c r="N54" s="4">
        <v>0.63</v>
      </c>
      <c r="O54" s="4">
        <v>-0.04</v>
      </c>
      <c r="P54" s="4">
        <v>5.03</v>
      </c>
      <c r="Q54" s="4">
        <v>2.36</v>
      </c>
      <c r="R54" s="4">
        <v>0.79</v>
      </c>
      <c r="S54" s="4">
        <v>2.29</v>
      </c>
      <c r="T54" s="4">
        <v>0.26</v>
      </c>
      <c r="U54" s="4">
        <v>72.23</v>
      </c>
      <c r="W54">
        <f t="shared" si="8"/>
        <v>47</v>
      </c>
      <c r="X54">
        <f t="shared" si="9"/>
        <v>83</v>
      </c>
      <c r="Y54">
        <f t="shared" si="10"/>
        <v>21</v>
      </c>
      <c r="Z54">
        <f t="shared" si="11"/>
        <v>75</v>
      </c>
      <c r="AA54" s="16">
        <f t="shared" si="12"/>
        <v>56.5</v>
      </c>
      <c r="AB54">
        <f t="shared" si="13"/>
        <v>68</v>
      </c>
    </row>
    <row r="55" spans="1:28" x14ac:dyDescent="0.25">
      <c r="A55" s="3" t="s">
        <v>51</v>
      </c>
      <c r="B55">
        <v>68487</v>
      </c>
      <c r="C55" s="1">
        <v>3187</v>
      </c>
      <c r="D55" s="4">
        <v>31.39</v>
      </c>
      <c r="E55" s="4">
        <v>20.94</v>
      </c>
      <c r="F55" s="7">
        <f t="shared" si="0"/>
        <v>5.8625238165030048E-2</v>
      </c>
      <c r="G55" s="4">
        <v>0.08</v>
      </c>
      <c r="H55" s="4">
        <v>28.48</v>
      </c>
      <c r="I55" s="4">
        <v>2.75</v>
      </c>
      <c r="J55" s="4">
        <v>8.7799999999999994</v>
      </c>
      <c r="K55" s="6">
        <f t="shared" si="1"/>
        <v>0.27996770852449876</v>
      </c>
      <c r="L55" s="4">
        <v>136.46</v>
      </c>
      <c r="M55" s="4">
        <v>73.540000000000006</v>
      </c>
      <c r="N55" s="4">
        <v>0.37</v>
      </c>
      <c r="O55" s="4">
        <v>0.16</v>
      </c>
      <c r="P55" s="4">
        <v>5.83</v>
      </c>
      <c r="Q55" s="4">
        <v>2.08</v>
      </c>
      <c r="R55" s="4">
        <v>0.17</v>
      </c>
      <c r="S55" s="4">
        <v>4.5999999999999996</v>
      </c>
      <c r="T55" s="4">
        <v>0.37</v>
      </c>
      <c r="U55" s="4">
        <v>88.58</v>
      </c>
      <c r="W55">
        <f t="shared" si="8"/>
        <v>34</v>
      </c>
      <c r="X55">
        <f t="shared" si="9"/>
        <v>10</v>
      </c>
      <c r="Y55">
        <f t="shared" si="10"/>
        <v>58</v>
      </c>
      <c r="Z55">
        <f t="shared" si="11"/>
        <v>20</v>
      </c>
      <c r="AA55" s="16">
        <f t="shared" si="12"/>
        <v>30.5</v>
      </c>
      <c r="AB55">
        <f t="shared" si="13"/>
        <v>18</v>
      </c>
    </row>
    <row r="56" spans="1:28" x14ac:dyDescent="0.25">
      <c r="A56" s="3" t="s">
        <v>52</v>
      </c>
      <c r="B56">
        <v>1049</v>
      </c>
      <c r="C56" s="1">
        <v>6691</v>
      </c>
      <c r="D56" s="4">
        <v>77.8</v>
      </c>
      <c r="E56" s="4">
        <v>26.82</v>
      </c>
      <c r="F56" s="7">
        <f t="shared" si="0"/>
        <v>0.25571360076714078</v>
      </c>
      <c r="G56" s="4">
        <v>0.16</v>
      </c>
      <c r="H56" s="4">
        <v>68.650000000000006</v>
      </c>
      <c r="I56" s="4">
        <v>8.83</v>
      </c>
      <c r="J56" s="4">
        <v>11.34</v>
      </c>
      <c r="K56" s="6">
        <f t="shared" si="1"/>
        <v>0.95344370159262026</v>
      </c>
      <c r="L56" s="4">
        <v>62.57</v>
      </c>
      <c r="M56" s="4">
        <v>39.07</v>
      </c>
      <c r="N56" s="4">
        <v>0.61</v>
      </c>
      <c r="O56" s="4">
        <v>0.19</v>
      </c>
      <c r="P56" s="4">
        <v>5.1100000000000003</v>
      </c>
      <c r="Q56" s="4">
        <v>2.13</v>
      </c>
      <c r="R56" s="4">
        <v>0.43</v>
      </c>
      <c r="S56" s="4">
        <v>2.77</v>
      </c>
      <c r="T56" s="4">
        <v>0.51</v>
      </c>
      <c r="U56" s="4">
        <v>70.88</v>
      </c>
      <c r="W56">
        <f t="shared" si="8"/>
        <v>24</v>
      </c>
      <c r="X56">
        <f t="shared" si="9"/>
        <v>73</v>
      </c>
      <c r="Y56">
        <f t="shared" si="10"/>
        <v>16</v>
      </c>
      <c r="Z56">
        <f t="shared" si="11"/>
        <v>65</v>
      </c>
      <c r="AA56" s="16">
        <f t="shared" si="12"/>
        <v>44.5</v>
      </c>
      <c r="AB56">
        <f t="shared" si="13"/>
        <v>46</v>
      </c>
    </row>
    <row r="57" spans="1:28" x14ac:dyDescent="0.25">
      <c r="A57" s="3" t="s">
        <v>53</v>
      </c>
      <c r="B57">
        <v>153</v>
      </c>
      <c r="C57">
        <v>90</v>
      </c>
      <c r="D57" s="4">
        <v>0.49</v>
      </c>
      <c r="E57" s="4">
        <v>0.1</v>
      </c>
      <c r="F57" s="7">
        <f t="shared" si="0"/>
        <v>1.2022120702091847E-2</v>
      </c>
      <c r="G57" s="4">
        <v>0.01</v>
      </c>
      <c r="H57" s="4">
        <v>0.36</v>
      </c>
      <c r="I57" s="4">
        <v>0.13</v>
      </c>
      <c r="J57" s="4">
        <v>26.03</v>
      </c>
      <c r="K57" s="6">
        <f t="shared" si="1"/>
        <v>12.022120702091847</v>
      </c>
      <c r="L57" s="4">
        <v>83.18</v>
      </c>
      <c r="M57" s="4">
        <v>28.69</v>
      </c>
      <c r="N57" s="4">
        <v>5.22</v>
      </c>
      <c r="O57" s="4">
        <v>19.649999999999999</v>
      </c>
      <c r="P57" s="4">
        <v>8.5299999999999994</v>
      </c>
      <c r="Q57" s="4">
        <v>1.99</v>
      </c>
      <c r="R57" s="4">
        <v>0.42</v>
      </c>
      <c r="S57" s="4">
        <v>3.02</v>
      </c>
      <c r="T57" s="4">
        <v>-1.85</v>
      </c>
      <c r="U57" s="4">
        <v>144.11000000000001</v>
      </c>
      <c r="W57">
        <f t="shared" si="8"/>
        <v>87</v>
      </c>
      <c r="X57">
        <f t="shared" si="9"/>
        <v>64</v>
      </c>
      <c r="Y57">
        <f t="shared" si="10"/>
        <v>89</v>
      </c>
      <c r="Z57">
        <f t="shared" si="11"/>
        <v>76</v>
      </c>
      <c r="AA57" s="16">
        <f t="shared" si="12"/>
        <v>79</v>
      </c>
      <c r="AB57">
        <f t="shared" si="13"/>
        <v>87</v>
      </c>
    </row>
    <row r="58" spans="1:28" x14ac:dyDescent="0.25">
      <c r="A58" s="3" t="s">
        <v>54</v>
      </c>
      <c r="B58">
        <v>4303</v>
      </c>
      <c r="C58" s="1">
        <v>2301</v>
      </c>
      <c r="D58" s="4">
        <v>11.38</v>
      </c>
      <c r="E58" s="4">
        <v>6.8</v>
      </c>
      <c r="F58" s="7">
        <f t="shared" si="0"/>
        <v>0.18545994065281901</v>
      </c>
      <c r="G58" s="4">
        <v>0.1</v>
      </c>
      <c r="H58" s="4">
        <v>10.06</v>
      </c>
      <c r="I58" s="4">
        <v>1.28</v>
      </c>
      <c r="J58" s="4">
        <v>11.23</v>
      </c>
      <c r="K58" s="6">
        <f t="shared" si="1"/>
        <v>2.7273520684238091</v>
      </c>
      <c r="L58" s="4">
        <v>53.92</v>
      </c>
      <c r="M58" s="4">
        <v>67.61</v>
      </c>
      <c r="N58" s="4">
        <v>1.47</v>
      </c>
      <c r="O58" s="4">
        <v>1.38</v>
      </c>
      <c r="P58" s="4">
        <v>5.52</v>
      </c>
      <c r="Q58" s="4">
        <v>1.83</v>
      </c>
      <c r="R58" s="4">
        <v>0.14000000000000001</v>
      </c>
      <c r="S58" s="4">
        <v>4.04</v>
      </c>
      <c r="T58" s="4">
        <v>-0.91</v>
      </c>
      <c r="U58" s="4">
        <v>102.84</v>
      </c>
      <c r="W58">
        <f t="shared" si="8"/>
        <v>80</v>
      </c>
      <c r="X58">
        <f t="shared" si="9"/>
        <v>16</v>
      </c>
      <c r="Y58">
        <f t="shared" si="10"/>
        <v>77</v>
      </c>
      <c r="Z58">
        <f t="shared" si="11"/>
        <v>30</v>
      </c>
      <c r="AA58" s="16">
        <f t="shared" si="12"/>
        <v>50.75</v>
      </c>
      <c r="AB58">
        <f t="shared" si="13"/>
        <v>60</v>
      </c>
    </row>
    <row r="59" spans="1:28" x14ac:dyDescent="0.25">
      <c r="A59" s="3" t="s">
        <v>55</v>
      </c>
      <c r="B59">
        <v>65817</v>
      </c>
      <c r="C59" s="1">
        <v>1855</v>
      </c>
      <c r="D59" s="4">
        <v>25.27</v>
      </c>
      <c r="E59" s="4">
        <v>14.62</v>
      </c>
      <c r="F59" s="7">
        <f t="shared" si="0"/>
        <v>0.11537352177675224</v>
      </c>
      <c r="G59" s="4">
        <v>0.04</v>
      </c>
      <c r="H59" s="4">
        <v>21.67</v>
      </c>
      <c r="I59" s="4">
        <v>3.55</v>
      </c>
      <c r="J59" s="4">
        <v>14.04</v>
      </c>
      <c r="K59" s="6">
        <f t="shared" si="1"/>
        <v>0.78914857576437913</v>
      </c>
      <c r="L59" s="4">
        <v>34.67</v>
      </c>
      <c r="M59" s="4">
        <v>67.44</v>
      </c>
      <c r="N59" s="4">
        <v>0.26</v>
      </c>
      <c r="O59" s="4">
        <v>-0.06</v>
      </c>
      <c r="P59" s="4">
        <v>4.55</v>
      </c>
      <c r="Q59" s="4">
        <v>1.94</v>
      </c>
      <c r="R59" s="4">
        <v>0.72</v>
      </c>
      <c r="S59" s="4">
        <v>2.85</v>
      </c>
      <c r="T59" s="4">
        <v>-0.1</v>
      </c>
      <c r="U59" s="4">
        <v>84.66</v>
      </c>
      <c r="W59">
        <f t="shared" si="8"/>
        <v>68</v>
      </c>
      <c r="X59">
        <f t="shared" si="9"/>
        <v>71</v>
      </c>
      <c r="Y59">
        <f t="shared" si="10"/>
        <v>47</v>
      </c>
      <c r="Z59">
        <f t="shared" si="11"/>
        <v>31</v>
      </c>
      <c r="AA59" s="16">
        <f t="shared" si="12"/>
        <v>54.25</v>
      </c>
      <c r="AB59">
        <f t="shared" si="13"/>
        <v>65</v>
      </c>
    </row>
    <row r="60" spans="1:28" x14ac:dyDescent="0.25">
      <c r="A60" s="3" t="s">
        <v>56</v>
      </c>
      <c r="B60">
        <v>68479</v>
      </c>
      <c r="C60" s="1">
        <v>27686</v>
      </c>
      <c r="D60" s="4">
        <v>325.60000000000002</v>
      </c>
      <c r="E60" s="4">
        <v>289.92</v>
      </c>
      <c r="F60" s="7">
        <f t="shared" si="0"/>
        <v>1.1359700768857794</v>
      </c>
      <c r="G60" s="4">
        <v>1.64</v>
      </c>
      <c r="H60" s="4">
        <v>284.70999999999998</v>
      </c>
      <c r="I60" s="4">
        <v>23.95</v>
      </c>
      <c r="J60" s="4">
        <v>7.36</v>
      </c>
      <c r="K60" s="6">
        <f t="shared" si="1"/>
        <v>0.39182190841810821</v>
      </c>
      <c r="L60" s="4">
        <v>144.37</v>
      </c>
      <c r="M60" s="4">
        <v>101.83</v>
      </c>
      <c r="N60" s="4">
        <v>0.56999999999999995</v>
      </c>
      <c r="O60" s="4">
        <v>0.27</v>
      </c>
      <c r="P60" s="4">
        <v>4.1500000000000004</v>
      </c>
      <c r="Q60" s="4">
        <v>1.43</v>
      </c>
      <c r="R60" s="4">
        <v>0.86</v>
      </c>
      <c r="S60" s="4">
        <v>3.16</v>
      </c>
      <c r="T60" s="4">
        <v>0.18</v>
      </c>
      <c r="U60" s="4">
        <v>74.95</v>
      </c>
      <c r="W60">
        <f t="shared" si="8"/>
        <v>50</v>
      </c>
      <c r="X60">
        <f t="shared" si="9"/>
        <v>56</v>
      </c>
      <c r="Y60">
        <f t="shared" si="10"/>
        <v>25</v>
      </c>
      <c r="Z60">
        <f t="shared" si="11"/>
        <v>1</v>
      </c>
      <c r="AA60" s="16">
        <f t="shared" si="12"/>
        <v>33</v>
      </c>
      <c r="AB60">
        <f t="shared" si="13"/>
        <v>21</v>
      </c>
    </row>
    <row r="61" spans="1:28" x14ac:dyDescent="0.25">
      <c r="A61" s="3" t="s">
        <v>57</v>
      </c>
      <c r="B61">
        <v>65809</v>
      </c>
      <c r="C61" s="1">
        <v>3151</v>
      </c>
      <c r="D61" s="4">
        <v>19.93</v>
      </c>
      <c r="E61" s="4">
        <v>11.94</v>
      </c>
      <c r="F61" s="7">
        <f t="shared" si="0"/>
        <v>5.5340343110127282E-2</v>
      </c>
      <c r="G61" s="4">
        <v>0.13</v>
      </c>
      <c r="H61" s="4">
        <v>18.420000000000002</v>
      </c>
      <c r="I61" s="4">
        <v>1.5</v>
      </c>
      <c r="J61" s="4">
        <v>7.55</v>
      </c>
      <c r="K61" s="6">
        <f t="shared" si="1"/>
        <v>0.463486960721334</v>
      </c>
      <c r="L61" s="4">
        <v>234.91</v>
      </c>
      <c r="M61" s="4">
        <v>64.819999999999993</v>
      </c>
      <c r="N61" s="4">
        <v>1.05</v>
      </c>
      <c r="O61" s="4">
        <v>1.0900000000000001</v>
      </c>
      <c r="P61" s="4">
        <v>5.45</v>
      </c>
      <c r="Q61" s="4">
        <v>1.34</v>
      </c>
      <c r="R61" s="4">
        <v>0</v>
      </c>
      <c r="S61" s="4">
        <v>3.95</v>
      </c>
      <c r="T61" s="4">
        <v>0.04</v>
      </c>
      <c r="U61" s="4">
        <v>89.3</v>
      </c>
      <c r="W61">
        <f t="shared" si="8"/>
        <v>60</v>
      </c>
      <c r="X61">
        <f t="shared" si="9"/>
        <v>21</v>
      </c>
      <c r="Y61">
        <f t="shared" si="10"/>
        <v>60</v>
      </c>
      <c r="Z61">
        <f t="shared" si="11"/>
        <v>37</v>
      </c>
      <c r="AA61" s="16">
        <f t="shared" si="12"/>
        <v>44.5</v>
      </c>
      <c r="AB61">
        <f t="shared" si="13"/>
        <v>46</v>
      </c>
    </row>
    <row r="62" spans="1:28" x14ac:dyDescent="0.25">
      <c r="A62" s="3" t="s">
        <v>58</v>
      </c>
      <c r="B62">
        <v>65862</v>
      </c>
      <c r="C62">
        <v>773</v>
      </c>
      <c r="D62" s="4">
        <v>7.27</v>
      </c>
      <c r="E62" s="4">
        <v>2.35</v>
      </c>
      <c r="F62" s="7">
        <f t="shared" si="0"/>
        <v>1.0755386656150289E-2</v>
      </c>
      <c r="G62" s="4">
        <v>0.03</v>
      </c>
      <c r="H62" s="4">
        <v>5.84</v>
      </c>
      <c r="I62" s="4">
        <v>1.43</v>
      </c>
      <c r="J62" s="4">
        <v>19.62</v>
      </c>
      <c r="K62" s="6">
        <f t="shared" si="1"/>
        <v>0.45767602792128892</v>
      </c>
      <c r="L62" s="4">
        <v>278.93</v>
      </c>
      <c r="M62" s="4">
        <v>40.270000000000003</v>
      </c>
      <c r="N62" s="4">
        <v>1.33</v>
      </c>
      <c r="O62" s="4">
        <v>0</v>
      </c>
      <c r="P62" s="4">
        <v>9.59</v>
      </c>
      <c r="Q62" s="4">
        <v>2.5499999999999998</v>
      </c>
      <c r="R62" s="4">
        <v>1.48</v>
      </c>
      <c r="S62" s="4">
        <v>3.37</v>
      </c>
      <c r="T62" s="4">
        <v>1.08</v>
      </c>
      <c r="U62" s="4">
        <v>53.52</v>
      </c>
      <c r="W62">
        <f t="shared" si="8"/>
        <v>6</v>
      </c>
      <c r="X62">
        <f t="shared" si="9"/>
        <v>47</v>
      </c>
      <c r="Y62">
        <f t="shared" si="10"/>
        <v>4</v>
      </c>
      <c r="Z62">
        <f t="shared" si="11"/>
        <v>63</v>
      </c>
      <c r="AA62" s="16">
        <f t="shared" si="12"/>
        <v>30</v>
      </c>
      <c r="AB62">
        <f t="shared" si="13"/>
        <v>15</v>
      </c>
    </row>
    <row r="63" spans="1:28" x14ac:dyDescent="0.25">
      <c r="A63" s="3" t="s">
        <v>59</v>
      </c>
      <c r="B63">
        <v>19</v>
      </c>
      <c r="C63" s="1">
        <v>1399</v>
      </c>
      <c r="D63" s="4">
        <v>9.82</v>
      </c>
      <c r="E63" s="4">
        <v>1.01</v>
      </c>
      <c r="F63" s="7">
        <f t="shared" si="0"/>
        <v>0</v>
      </c>
      <c r="G63" s="4">
        <v>0</v>
      </c>
      <c r="H63" s="4">
        <v>6.96</v>
      </c>
      <c r="I63" s="4">
        <v>2.82</v>
      </c>
      <c r="J63" s="4">
        <v>28.74</v>
      </c>
      <c r="K63" s="6">
        <f t="shared" si="1"/>
        <v>0</v>
      </c>
      <c r="L63" s="4">
        <v>6.09</v>
      </c>
      <c r="M63" s="4">
        <v>14.55</v>
      </c>
      <c r="N63" s="4">
        <v>0.1</v>
      </c>
      <c r="O63" s="4">
        <v>0</v>
      </c>
      <c r="P63" s="4">
        <v>7.48</v>
      </c>
      <c r="Q63" s="4">
        <v>1.86</v>
      </c>
      <c r="R63" s="4">
        <v>0.28000000000000003</v>
      </c>
      <c r="S63" s="4">
        <v>2.2400000000000002</v>
      </c>
      <c r="T63" s="4">
        <v>0.54</v>
      </c>
      <c r="U63" s="4">
        <v>71</v>
      </c>
      <c r="W63">
        <f t="shared" si="8"/>
        <v>20</v>
      </c>
      <c r="X63">
        <f t="shared" si="9"/>
        <v>85</v>
      </c>
      <c r="Y63">
        <f t="shared" si="10"/>
        <v>17</v>
      </c>
      <c r="Z63">
        <f t="shared" si="11"/>
        <v>90</v>
      </c>
      <c r="AA63" s="16">
        <f t="shared" si="12"/>
        <v>53</v>
      </c>
      <c r="AB63">
        <f t="shared" si="13"/>
        <v>64</v>
      </c>
    </row>
    <row r="64" spans="1:28" x14ac:dyDescent="0.25">
      <c r="A64" s="3" t="s">
        <v>60</v>
      </c>
      <c r="B64">
        <v>60480</v>
      </c>
      <c r="C64">
        <v>474</v>
      </c>
      <c r="D64" s="4">
        <v>2.81</v>
      </c>
      <c r="E64" s="4">
        <v>1.75</v>
      </c>
      <c r="F64" s="7">
        <v>1.7000000000000001E-2</v>
      </c>
      <c r="G64" s="4">
        <v>0</v>
      </c>
      <c r="H64" s="4">
        <v>2.15</v>
      </c>
      <c r="I64" s="4">
        <v>0.66</v>
      </c>
      <c r="J64" s="4">
        <v>23.43</v>
      </c>
      <c r="K64" s="6">
        <f t="shared" si="1"/>
        <v>0.97142857142857153</v>
      </c>
      <c r="L64" s="4">
        <v>0</v>
      </c>
      <c r="M64" s="4">
        <v>81.290000000000006</v>
      </c>
      <c r="N64" s="4">
        <v>0</v>
      </c>
      <c r="O64" s="4">
        <v>1.41</v>
      </c>
      <c r="P64" s="4">
        <v>5.58</v>
      </c>
      <c r="Q64" s="4">
        <v>1.75</v>
      </c>
      <c r="R64" s="4">
        <v>7.0000000000000007E-2</v>
      </c>
      <c r="S64" s="4">
        <v>4.07</v>
      </c>
      <c r="T64" s="4">
        <v>-0.57999999999999996</v>
      </c>
      <c r="U64" s="4">
        <v>110.95</v>
      </c>
      <c r="W64">
        <f t="shared" si="8"/>
        <v>78</v>
      </c>
      <c r="X64">
        <f t="shared" si="9"/>
        <v>14</v>
      </c>
      <c r="Y64">
        <f t="shared" si="10"/>
        <v>81</v>
      </c>
      <c r="Z64">
        <f t="shared" si="11"/>
        <v>14</v>
      </c>
      <c r="AA64" s="16">
        <f t="shared" si="12"/>
        <v>46.75</v>
      </c>
      <c r="AB64">
        <f t="shared" si="13"/>
        <v>52</v>
      </c>
    </row>
    <row r="65" spans="1:28" x14ac:dyDescent="0.25">
      <c r="A65" s="3" t="s">
        <v>61</v>
      </c>
      <c r="B65">
        <v>2709</v>
      </c>
      <c r="C65" s="1">
        <v>6066</v>
      </c>
      <c r="D65" s="4">
        <v>85.4</v>
      </c>
      <c r="E65" s="4">
        <v>35.33</v>
      </c>
      <c r="F65" s="7">
        <f t="shared" si="0"/>
        <v>0.25929127052722561</v>
      </c>
      <c r="G65" s="4">
        <v>0.27</v>
      </c>
      <c r="H65" s="4">
        <v>76.5</v>
      </c>
      <c r="I65" s="4">
        <v>8.41</v>
      </c>
      <c r="J65" s="4">
        <v>9.85</v>
      </c>
      <c r="K65" s="6">
        <f t="shared" si="1"/>
        <v>0.7339124554973836</v>
      </c>
      <c r="L65" s="4">
        <v>104.13</v>
      </c>
      <c r="M65" s="4">
        <v>46.19</v>
      </c>
      <c r="N65" s="4">
        <v>0.76</v>
      </c>
      <c r="O65" s="4">
        <v>0.62</v>
      </c>
      <c r="P65" s="4">
        <v>4.8</v>
      </c>
      <c r="Q65" s="4">
        <v>2.2799999999999998</v>
      </c>
      <c r="R65" s="4">
        <v>0.26</v>
      </c>
      <c r="S65" s="4">
        <v>3.11</v>
      </c>
      <c r="T65" s="4">
        <v>0.34</v>
      </c>
      <c r="U65" s="4">
        <v>78.260000000000005</v>
      </c>
      <c r="W65">
        <f t="shared" si="8"/>
        <v>37</v>
      </c>
      <c r="X65">
        <f t="shared" si="9"/>
        <v>57</v>
      </c>
      <c r="Y65">
        <f t="shared" si="10"/>
        <v>30</v>
      </c>
      <c r="Z65">
        <f t="shared" si="11"/>
        <v>55</v>
      </c>
      <c r="AA65" s="16">
        <f t="shared" si="12"/>
        <v>44.75</v>
      </c>
      <c r="AB65">
        <f t="shared" si="13"/>
        <v>48</v>
      </c>
    </row>
    <row r="66" spans="1:28" x14ac:dyDescent="0.25">
      <c r="A66" s="3" t="s">
        <v>62</v>
      </c>
      <c r="B66">
        <v>66057</v>
      </c>
      <c r="C66" s="1">
        <v>1947</v>
      </c>
      <c r="D66" s="4">
        <v>8.99</v>
      </c>
      <c r="E66" s="4">
        <v>4.51</v>
      </c>
      <c r="F66" s="7">
        <f t="shared" si="0"/>
        <v>5.5555555555555559E-2</v>
      </c>
      <c r="G66" s="4">
        <v>0.04</v>
      </c>
      <c r="H66" s="4">
        <v>7.57</v>
      </c>
      <c r="I66" s="4">
        <v>1.4</v>
      </c>
      <c r="J66" s="4">
        <v>15.52</v>
      </c>
      <c r="K66" s="6">
        <f t="shared" si="1"/>
        <v>1.2318305001231833</v>
      </c>
      <c r="L66" s="4">
        <v>72</v>
      </c>
      <c r="M66" s="4">
        <v>59.53</v>
      </c>
      <c r="N66" s="4">
        <v>0.84</v>
      </c>
      <c r="O66" s="4">
        <v>0</v>
      </c>
      <c r="P66" s="4">
        <v>6.19</v>
      </c>
      <c r="Q66" s="4">
        <v>1.33</v>
      </c>
      <c r="R66" s="4">
        <v>0.73</v>
      </c>
      <c r="S66" s="4">
        <v>3.1</v>
      </c>
      <c r="T66" s="4">
        <v>0.02</v>
      </c>
      <c r="U66" s="4">
        <v>75.959999999999994</v>
      </c>
      <c r="W66">
        <f t="shared" si="8"/>
        <v>61</v>
      </c>
      <c r="X66">
        <f t="shared" si="9"/>
        <v>58</v>
      </c>
      <c r="Y66">
        <f t="shared" si="10"/>
        <v>26</v>
      </c>
      <c r="Z66">
        <f t="shared" si="11"/>
        <v>39</v>
      </c>
      <c r="AA66" s="16">
        <f t="shared" si="12"/>
        <v>46</v>
      </c>
      <c r="AB66">
        <f t="shared" si="13"/>
        <v>51</v>
      </c>
    </row>
    <row r="67" spans="1:28" x14ac:dyDescent="0.25">
      <c r="A67" s="3" t="s">
        <v>63</v>
      </c>
      <c r="B67">
        <v>65803</v>
      </c>
      <c r="C67" s="1">
        <v>4560</v>
      </c>
      <c r="D67" s="4">
        <v>31.96</v>
      </c>
      <c r="E67" s="4">
        <v>13.8</v>
      </c>
      <c r="F67" s="7">
        <f t="shared" si="0"/>
        <v>0.2449979583503471</v>
      </c>
      <c r="G67" s="4">
        <v>0.12</v>
      </c>
      <c r="H67" s="4">
        <v>29.13</v>
      </c>
      <c r="I67" s="4">
        <v>2.8</v>
      </c>
      <c r="J67" s="4">
        <v>8.75</v>
      </c>
      <c r="K67" s="6">
        <f t="shared" si="1"/>
        <v>1.7753475242778773</v>
      </c>
      <c r="L67" s="4">
        <v>48.98</v>
      </c>
      <c r="M67" s="4">
        <v>47.39</v>
      </c>
      <c r="N67" s="4">
        <v>0.9</v>
      </c>
      <c r="O67" s="4">
        <v>-0.06</v>
      </c>
      <c r="P67" s="4">
        <v>5.97</v>
      </c>
      <c r="Q67" s="4">
        <v>1.95</v>
      </c>
      <c r="R67" s="4">
        <v>0.05</v>
      </c>
      <c r="S67" s="4">
        <v>3.78</v>
      </c>
      <c r="T67" s="4">
        <v>0.53</v>
      </c>
      <c r="U67" s="4">
        <v>87.38</v>
      </c>
      <c r="W67">
        <f t="shared" si="8"/>
        <v>21</v>
      </c>
      <c r="X67">
        <f t="shared" si="9"/>
        <v>27</v>
      </c>
      <c r="Y67">
        <f t="shared" si="10"/>
        <v>54</v>
      </c>
      <c r="Z67">
        <f t="shared" si="11"/>
        <v>54</v>
      </c>
      <c r="AA67" s="16">
        <f t="shared" si="12"/>
        <v>39</v>
      </c>
      <c r="AB67">
        <f t="shared" si="13"/>
        <v>33</v>
      </c>
    </row>
    <row r="68" spans="1:28" x14ac:dyDescent="0.25">
      <c r="A68" s="3" t="s">
        <v>64</v>
      </c>
      <c r="B68">
        <v>65954</v>
      </c>
      <c r="C68" s="1">
        <v>2669</v>
      </c>
      <c r="D68" s="4">
        <v>38.78</v>
      </c>
      <c r="E68" s="4">
        <v>7.88</v>
      </c>
      <c r="F68" s="7">
        <f t="shared" si="0"/>
        <v>0.12241968846299969</v>
      </c>
      <c r="G68" s="4">
        <v>0.28999999999999998</v>
      </c>
      <c r="H68" s="4">
        <v>35.51</v>
      </c>
      <c r="I68" s="4">
        <v>3.24</v>
      </c>
      <c r="J68" s="4">
        <v>8.35</v>
      </c>
      <c r="K68" s="6">
        <f t="shared" si="1"/>
        <v>1.5535493459771534</v>
      </c>
      <c r="L68" s="4">
        <v>236.89</v>
      </c>
      <c r="M68" s="4">
        <v>22.19</v>
      </c>
      <c r="N68" s="4">
        <v>3.63</v>
      </c>
      <c r="O68" s="4">
        <v>-0.01</v>
      </c>
      <c r="P68" s="4">
        <v>5.17</v>
      </c>
      <c r="Q68" s="4">
        <v>1.85</v>
      </c>
      <c r="R68" s="4">
        <v>1.1200000000000001</v>
      </c>
      <c r="S68" s="4">
        <v>1.46</v>
      </c>
      <c r="T68" s="4">
        <v>-0.14000000000000001</v>
      </c>
      <c r="U68" s="4">
        <v>71.91</v>
      </c>
      <c r="W68">
        <f t="shared" si="8"/>
        <v>69</v>
      </c>
      <c r="X68">
        <f t="shared" si="9"/>
        <v>89</v>
      </c>
      <c r="Y68">
        <f t="shared" si="10"/>
        <v>19</v>
      </c>
      <c r="Z68">
        <f t="shared" si="11"/>
        <v>85</v>
      </c>
      <c r="AA68" s="16">
        <f t="shared" si="12"/>
        <v>65.5</v>
      </c>
      <c r="AB68">
        <f t="shared" si="13"/>
        <v>81</v>
      </c>
    </row>
    <row r="69" spans="1:28" x14ac:dyDescent="0.25">
      <c r="A69" s="3" t="s">
        <v>65</v>
      </c>
      <c r="B69">
        <v>12375</v>
      </c>
      <c r="C69">
        <v>288</v>
      </c>
      <c r="D69" s="4">
        <v>0.52</v>
      </c>
      <c r="E69" s="4">
        <v>0.42</v>
      </c>
      <c r="F69" s="7">
        <f t="shared" si="0"/>
        <v>3.3640584000538252E-3</v>
      </c>
      <c r="G69" s="4">
        <v>0.01</v>
      </c>
      <c r="H69" s="4">
        <v>0.43</v>
      </c>
      <c r="I69" s="4">
        <v>0.08</v>
      </c>
      <c r="J69" s="4">
        <v>15.29</v>
      </c>
      <c r="K69" s="6">
        <f t="shared" si="1"/>
        <v>0.80096628572710116</v>
      </c>
      <c r="L69" s="4">
        <v>297.26</v>
      </c>
      <c r="M69" s="4">
        <v>96.92</v>
      </c>
      <c r="N69" s="4">
        <v>2.73</v>
      </c>
      <c r="O69" s="4">
        <v>0</v>
      </c>
      <c r="P69" s="4">
        <v>7.76</v>
      </c>
      <c r="Q69" s="4">
        <v>0.15</v>
      </c>
      <c r="R69" s="4">
        <v>0.1</v>
      </c>
      <c r="S69" s="4">
        <v>6.46</v>
      </c>
      <c r="T69" s="4">
        <v>0.6</v>
      </c>
      <c r="U69" s="4">
        <v>89.35</v>
      </c>
      <c r="W69">
        <f t="shared" si="8"/>
        <v>15</v>
      </c>
      <c r="X69">
        <f t="shared" si="9"/>
        <v>4</v>
      </c>
      <c r="Y69">
        <f t="shared" si="10"/>
        <v>61</v>
      </c>
      <c r="Z69">
        <f t="shared" si="11"/>
        <v>2</v>
      </c>
      <c r="AA69" s="16">
        <f t="shared" si="12"/>
        <v>20.5</v>
      </c>
      <c r="AB69">
        <f t="shared" si="13"/>
        <v>3</v>
      </c>
    </row>
    <row r="70" spans="1:28" x14ac:dyDescent="0.25">
      <c r="A70" s="3" t="s">
        <v>66</v>
      </c>
      <c r="B70">
        <v>68657</v>
      </c>
      <c r="C70" s="1">
        <v>40482</v>
      </c>
      <c r="D70" s="4">
        <v>457.23</v>
      </c>
      <c r="E70" s="4">
        <v>353.47</v>
      </c>
      <c r="F70" s="7">
        <f t="shared" si="0"/>
        <v>2.6453444926020029</v>
      </c>
      <c r="G70" s="4">
        <v>1.77</v>
      </c>
      <c r="H70" s="4">
        <v>385.46</v>
      </c>
      <c r="I70" s="4">
        <v>66.38</v>
      </c>
      <c r="J70" s="4">
        <v>14.52</v>
      </c>
      <c r="K70" s="6">
        <f t="shared" si="1"/>
        <v>0.74839293082920832</v>
      </c>
      <c r="L70" s="4">
        <v>66.91</v>
      </c>
      <c r="M70" s="4">
        <v>91.7</v>
      </c>
      <c r="N70" s="4">
        <v>0.5</v>
      </c>
      <c r="O70" s="4">
        <v>0.6</v>
      </c>
      <c r="P70" s="4">
        <v>4.7</v>
      </c>
      <c r="Q70" s="4">
        <v>-13.54</v>
      </c>
      <c r="R70" s="4">
        <v>0.91</v>
      </c>
      <c r="S70" s="4">
        <v>3.21</v>
      </c>
      <c r="T70" s="4">
        <v>-1.9</v>
      </c>
      <c r="U70" s="4">
        <v>120.49</v>
      </c>
      <c r="W70">
        <f t="shared" si="8"/>
        <v>88</v>
      </c>
      <c r="X70">
        <f t="shared" si="9"/>
        <v>53</v>
      </c>
      <c r="Y70">
        <f t="shared" si="10"/>
        <v>83</v>
      </c>
      <c r="Z70">
        <f t="shared" si="11"/>
        <v>7</v>
      </c>
      <c r="AA70" s="16">
        <f t="shared" si="12"/>
        <v>57.75</v>
      </c>
      <c r="AB70">
        <f t="shared" si="13"/>
        <v>71</v>
      </c>
    </row>
    <row r="71" spans="1:28" x14ac:dyDescent="0.25">
      <c r="A71" s="3" t="s">
        <v>67</v>
      </c>
      <c r="B71">
        <v>1399</v>
      </c>
      <c r="C71" s="1">
        <v>4517</v>
      </c>
      <c r="D71" s="4">
        <v>60.36</v>
      </c>
      <c r="E71" s="4">
        <v>15.97</v>
      </c>
      <c r="F71" s="7">
        <f t="shared" ref="F71:F97" si="14">G71/(L71/100)</f>
        <v>0.27328897338403041</v>
      </c>
      <c r="G71" s="4">
        <v>0.46</v>
      </c>
      <c r="H71" s="4">
        <v>49.56</v>
      </c>
      <c r="I71" s="4">
        <v>10.46</v>
      </c>
      <c r="J71" s="4">
        <v>17.32</v>
      </c>
      <c r="K71" s="6">
        <f t="shared" ref="K71:K97" si="15">(F71/E71)*100</f>
        <v>1.7112647049720127</v>
      </c>
      <c r="L71" s="4">
        <v>168.32</v>
      </c>
      <c r="M71" s="4">
        <v>32.229999999999997</v>
      </c>
      <c r="N71" s="4">
        <v>2.9</v>
      </c>
      <c r="O71" s="4">
        <v>7.0000000000000007E-2</v>
      </c>
      <c r="P71" s="4">
        <v>4.71</v>
      </c>
      <c r="Q71" s="4">
        <v>1.98</v>
      </c>
      <c r="R71" s="4">
        <v>0.45</v>
      </c>
      <c r="S71" s="4">
        <v>2.2799999999999998</v>
      </c>
      <c r="T71" s="4">
        <v>0.18</v>
      </c>
      <c r="U71" s="4">
        <v>80.05</v>
      </c>
      <c r="W71">
        <f t="shared" ref="W71:W97" si="16">RANK(T71,$T$7:$T$403)</f>
        <v>50</v>
      </c>
      <c r="X71">
        <f t="shared" ref="X71:X97" si="17">RANK(S71,$S$7:$S$403)</f>
        <v>84</v>
      </c>
      <c r="Y71">
        <f t="shared" ref="Y71:Y97" si="18">RANK(U71,$U$7:$U$403,1)</f>
        <v>37</v>
      </c>
      <c r="Z71">
        <f t="shared" ref="Z71:Z97" si="19">RANK(M71,$M$7:$M$403)</f>
        <v>73</v>
      </c>
      <c r="AA71" s="16">
        <f t="shared" ref="AA71:AA97" si="20">AVERAGE(W71:Z71)</f>
        <v>61</v>
      </c>
      <c r="AB71">
        <f t="shared" ref="AB71:AB97" si="21">RANK(AA71,$AA$7:$AA$403,1)</f>
        <v>76</v>
      </c>
    </row>
    <row r="72" spans="1:28" x14ac:dyDescent="0.25">
      <c r="A72" s="3" t="s">
        <v>68</v>
      </c>
      <c r="B72">
        <v>66044</v>
      </c>
      <c r="C72">
        <v>519</v>
      </c>
      <c r="D72" s="4">
        <v>6.22</v>
      </c>
      <c r="E72" s="4">
        <v>1.1000000000000001</v>
      </c>
      <c r="F72" s="7">
        <v>1.4E-2</v>
      </c>
      <c r="G72" s="4">
        <v>0</v>
      </c>
      <c r="H72" s="4">
        <v>5.47</v>
      </c>
      <c r="I72" s="4">
        <v>0.71</v>
      </c>
      <c r="J72" s="4">
        <v>11.45</v>
      </c>
      <c r="K72" s="6">
        <f t="shared" si="15"/>
        <v>1.2727272727272725</v>
      </c>
      <c r="L72" s="4">
        <v>0</v>
      </c>
      <c r="M72" s="4">
        <v>20.170000000000002</v>
      </c>
      <c r="N72" s="4">
        <v>0</v>
      </c>
      <c r="O72" s="4">
        <v>-0.05</v>
      </c>
      <c r="P72" s="4">
        <v>4.51</v>
      </c>
      <c r="Q72" s="4">
        <v>2.12</v>
      </c>
      <c r="R72" s="4">
        <v>1</v>
      </c>
      <c r="S72" s="4">
        <v>1.56</v>
      </c>
      <c r="T72" s="4">
        <v>0.01</v>
      </c>
      <c r="U72" s="4">
        <v>65.069999999999993</v>
      </c>
      <c r="W72">
        <f t="shared" si="16"/>
        <v>63</v>
      </c>
      <c r="X72">
        <f t="shared" si="17"/>
        <v>88</v>
      </c>
      <c r="Y72">
        <f t="shared" si="18"/>
        <v>8</v>
      </c>
      <c r="Z72">
        <f t="shared" si="19"/>
        <v>86</v>
      </c>
      <c r="AA72" s="16">
        <f t="shared" si="20"/>
        <v>61.25</v>
      </c>
      <c r="AB72">
        <f t="shared" si="21"/>
        <v>78</v>
      </c>
    </row>
    <row r="73" spans="1:28" x14ac:dyDescent="0.25">
      <c r="A73" s="3" t="s">
        <v>69</v>
      </c>
      <c r="B73">
        <v>3790</v>
      </c>
      <c r="C73">
        <v>706</v>
      </c>
      <c r="D73" s="4">
        <v>4.22</v>
      </c>
      <c r="E73" s="4">
        <v>2.33</v>
      </c>
      <c r="F73" s="7">
        <f t="shared" si="14"/>
        <v>3.32474441027346E-2</v>
      </c>
      <c r="G73" s="4">
        <v>0.04</v>
      </c>
      <c r="H73" s="4">
        <v>3.33</v>
      </c>
      <c r="I73" s="4">
        <v>0.89</v>
      </c>
      <c r="J73" s="4">
        <v>21.03</v>
      </c>
      <c r="K73" s="6">
        <f t="shared" si="15"/>
        <v>1.4269289314478368</v>
      </c>
      <c r="L73" s="4">
        <v>120.31</v>
      </c>
      <c r="M73" s="4">
        <v>70.05</v>
      </c>
      <c r="N73" s="4">
        <v>1.5</v>
      </c>
      <c r="O73" s="4">
        <v>0</v>
      </c>
      <c r="P73" s="4">
        <v>5.72</v>
      </c>
      <c r="Q73" s="4">
        <v>1.4</v>
      </c>
      <c r="R73" s="4">
        <v>0.2</v>
      </c>
      <c r="S73" s="4">
        <v>3.66</v>
      </c>
      <c r="T73" s="4">
        <v>-1.29</v>
      </c>
      <c r="U73" s="4">
        <v>126.46</v>
      </c>
      <c r="W73">
        <f t="shared" si="16"/>
        <v>84</v>
      </c>
      <c r="X73">
        <f t="shared" si="17"/>
        <v>32</v>
      </c>
      <c r="Y73">
        <f t="shared" si="18"/>
        <v>84</v>
      </c>
      <c r="Z73">
        <f t="shared" si="19"/>
        <v>27</v>
      </c>
      <c r="AA73" s="16">
        <f t="shared" si="20"/>
        <v>56.75</v>
      </c>
      <c r="AB73">
        <f t="shared" si="21"/>
        <v>70</v>
      </c>
    </row>
    <row r="74" spans="1:28" x14ac:dyDescent="0.25">
      <c r="A74" s="3" t="s">
        <v>70</v>
      </c>
      <c r="B74">
        <v>24029</v>
      </c>
      <c r="C74" s="1">
        <v>21241</v>
      </c>
      <c r="D74" s="4">
        <v>266.5</v>
      </c>
      <c r="E74" s="4">
        <v>222.63</v>
      </c>
      <c r="F74" s="7">
        <f t="shared" si="14"/>
        <v>1.3761467889908257</v>
      </c>
      <c r="G74" s="4">
        <v>0.45</v>
      </c>
      <c r="H74" s="4">
        <v>239.74</v>
      </c>
      <c r="I74" s="4">
        <v>23.34</v>
      </c>
      <c r="J74" s="4">
        <v>8.76</v>
      </c>
      <c r="K74" s="6">
        <f t="shared" si="15"/>
        <v>0.61813178322365614</v>
      </c>
      <c r="L74" s="4">
        <v>32.700000000000003</v>
      </c>
      <c r="M74" s="4">
        <v>92.86</v>
      </c>
      <c r="N74" s="4">
        <v>0.2</v>
      </c>
      <c r="O74" s="4">
        <v>0.44</v>
      </c>
      <c r="P74" s="4">
        <v>3.93</v>
      </c>
      <c r="Q74" s="4">
        <v>1.73</v>
      </c>
      <c r="R74" s="4">
        <v>0.74</v>
      </c>
      <c r="S74" s="4">
        <v>2.96</v>
      </c>
      <c r="T74" s="4">
        <v>-0.39</v>
      </c>
      <c r="U74" s="4">
        <v>88.86</v>
      </c>
      <c r="W74">
        <f t="shared" si="16"/>
        <v>73</v>
      </c>
      <c r="X74">
        <f t="shared" si="17"/>
        <v>66</v>
      </c>
      <c r="Y74">
        <f t="shared" si="18"/>
        <v>59</v>
      </c>
      <c r="Z74">
        <f t="shared" si="19"/>
        <v>6</v>
      </c>
      <c r="AA74" s="16">
        <f t="shared" si="20"/>
        <v>51</v>
      </c>
      <c r="AB74">
        <f t="shared" si="21"/>
        <v>61</v>
      </c>
    </row>
    <row r="75" spans="1:28" x14ac:dyDescent="0.25">
      <c r="A75" s="3" t="s">
        <v>71</v>
      </c>
      <c r="B75">
        <v>854</v>
      </c>
      <c r="C75" s="1">
        <v>17155</v>
      </c>
      <c r="D75" s="4">
        <v>151.65</v>
      </c>
      <c r="E75" s="4">
        <v>104.21</v>
      </c>
      <c r="F75" s="7">
        <f t="shared" si="14"/>
        <v>0.6166495375128469</v>
      </c>
      <c r="G75" s="4">
        <v>0.96</v>
      </c>
      <c r="H75" s="4">
        <v>141.77000000000001</v>
      </c>
      <c r="I75" s="4">
        <v>11.81</v>
      </c>
      <c r="J75" s="4">
        <v>7.79</v>
      </c>
      <c r="K75" s="6">
        <f t="shared" si="15"/>
        <v>0.59173739325673824</v>
      </c>
      <c r="L75" s="4">
        <v>155.68</v>
      </c>
      <c r="M75" s="4">
        <v>73.5</v>
      </c>
      <c r="N75" s="4">
        <v>0.92</v>
      </c>
      <c r="O75" s="4">
        <v>0.56999999999999995</v>
      </c>
      <c r="P75" s="4">
        <v>4.91</v>
      </c>
      <c r="Q75" s="4">
        <v>2.16</v>
      </c>
      <c r="R75" s="4">
        <v>0.72</v>
      </c>
      <c r="S75" s="4">
        <v>3.64</v>
      </c>
      <c r="T75" s="4">
        <v>-0.22</v>
      </c>
      <c r="U75" s="4">
        <v>85.08</v>
      </c>
      <c r="W75">
        <f t="shared" si="16"/>
        <v>70</v>
      </c>
      <c r="X75">
        <f t="shared" si="17"/>
        <v>33</v>
      </c>
      <c r="Y75">
        <f t="shared" si="18"/>
        <v>48</v>
      </c>
      <c r="Z75">
        <f t="shared" si="19"/>
        <v>21</v>
      </c>
      <c r="AA75" s="16">
        <f t="shared" si="20"/>
        <v>43</v>
      </c>
      <c r="AB75">
        <f t="shared" si="21"/>
        <v>41</v>
      </c>
    </row>
    <row r="76" spans="1:28" x14ac:dyDescent="0.25">
      <c r="A76" s="3" t="s">
        <v>72</v>
      </c>
      <c r="B76">
        <v>68453</v>
      </c>
      <c r="C76" s="1">
        <v>53139</v>
      </c>
      <c r="D76" s="4">
        <v>830.29</v>
      </c>
      <c r="E76" s="4">
        <v>572.14</v>
      </c>
      <c r="F76" s="7">
        <f t="shared" si="14"/>
        <v>3.771903771903772</v>
      </c>
      <c r="G76" s="4">
        <v>1.27</v>
      </c>
      <c r="H76" s="4">
        <v>723.22</v>
      </c>
      <c r="I76" s="4">
        <v>101.36</v>
      </c>
      <c r="J76" s="4">
        <v>12.21</v>
      </c>
      <c r="K76" s="6">
        <f t="shared" si="15"/>
        <v>0.65926237842202462</v>
      </c>
      <c r="L76" s="4">
        <v>33.67</v>
      </c>
      <c r="M76" s="4">
        <v>79.11</v>
      </c>
      <c r="N76" s="4">
        <v>0.22</v>
      </c>
      <c r="O76" s="4">
        <v>0.35</v>
      </c>
      <c r="P76" s="4">
        <v>4.17</v>
      </c>
      <c r="Q76" s="4">
        <v>1.48</v>
      </c>
      <c r="R76" s="4">
        <v>0.57999999999999996</v>
      </c>
      <c r="S76" s="4">
        <v>2.85</v>
      </c>
      <c r="T76" s="4">
        <v>0.68</v>
      </c>
      <c r="U76" s="4">
        <v>67.7</v>
      </c>
      <c r="W76">
        <f t="shared" si="16"/>
        <v>12</v>
      </c>
      <c r="X76">
        <f t="shared" si="17"/>
        <v>71</v>
      </c>
      <c r="Y76">
        <f t="shared" si="18"/>
        <v>12</v>
      </c>
      <c r="Z76">
        <f t="shared" si="19"/>
        <v>17</v>
      </c>
      <c r="AA76" s="16">
        <f t="shared" si="20"/>
        <v>28</v>
      </c>
      <c r="AB76">
        <f t="shared" si="21"/>
        <v>14</v>
      </c>
    </row>
    <row r="77" spans="1:28" x14ac:dyDescent="0.25">
      <c r="A77" s="3" t="s">
        <v>73</v>
      </c>
      <c r="B77">
        <v>452</v>
      </c>
      <c r="C77" s="1">
        <v>4605</v>
      </c>
      <c r="D77" s="4">
        <v>31.98</v>
      </c>
      <c r="E77" s="4">
        <v>16.170000000000002</v>
      </c>
      <c r="F77" s="7">
        <f t="shared" si="14"/>
        <v>4.4385264092321353E-2</v>
      </c>
      <c r="G77" s="4">
        <v>0.05</v>
      </c>
      <c r="H77" s="4">
        <v>28.34</v>
      </c>
      <c r="I77" s="4">
        <v>3.57</v>
      </c>
      <c r="J77" s="4">
        <v>11.15</v>
      </c>
      <c r="K77" s="6">
        <f t="shared" si="15"/>
        <v>0.27449142914237074</v>
      </c>
      <c r="L77" s="4">
        <v>112.65</v>
      </c>
      <c r="M77" s="4">
        <v>57.04</v>
      </c>
      <c r="N77" s="4">
        <v>0.28000000000000003</v>
      </c>
      <c r="O77" s="4">
        <v>0.36</v>
      </c>
      <c r="P77" s="4">
        <v>5.48</v>
      </c>
      <c r="Q77" s="4">
        <v>2.36</v>
      </c>
      <c r="R77" s="4">
        <v>0.36</v>
      </c>
      <c r="S77" s="4">
        <v>3.67</v>
      </c>
      <c r="T77" s="4">
        <v>0.05</v>
      </c>
      <c r="U77" s="4">
        <v>93.86</v>
      </c>
      <c r="W77">
        <f t="shared" si="16"/>
        <v>59</v>
      </c>
      <c r="X77">
        <f t="shared" si="17"/>
        <v>30</v>
      </c>
      <c r="Y77">
        <f t="shared" si="18"/>
        <v>69</v>
      </c>
      <c r="Z77">
        <f t="shared" si="19"/>
        <v>44</v>
      </c>
      <c r="AA77" s="16">
        <f t="shared" si="20"/>
        <v>50.5</v>
      </c>
      <c r="AB77">
        <f t="shared" si="21"/>
        <v>59</v>
      </c>
    </row>
    <row r="78" spans="1:28" x14ac:dyDescent="0.25">
      <c r="A78" s="3" t="s">
        <v>74</v>
      </c>
      <c r="B78">
        <v>68620</v>
      </c>
      <c r="C78" s="1">
        <v>3753</v>
      </c>
      <c r="D78" s="4">
        <v>37.520000000000003</v>
      </c>
      <c r="E78" s="4">
        <v>19.170000000000002</v>
      </c>
      <c r="F78" s="7">
        <f t="shared" si="14"/>
        <v>0.11124032967588612</v>
      </c>
      <c r="G78" s="4">
        <v>0.22</v>
      </c>
      <c r="H78" s="4">
        <v>32.83</v>
      </c>
      <c r="I78" s="4">
        <v>4.54</v>
      </c>
      <c r="J78" s="4">
        <v>12.1</v>
      </c>
      <c r="K78" s="6">
        <f t="shared" si="15"/>
        <v>0.58028340988985971</v>
      </c>
      <c r="L78" s="4">
        <v>197.77</v>
      </c>
      <c r="M78" s="4">
        <v>58.4</v>
      </c>
      <c r="N78" s="4">
        <v>1.1599999999999999</v>
      </c>
      <c r="O78" s="4">
        <v>0.37</v>
      </c>
      <c r="P78" s="4">
        <v>5.21</v>
      </c>
      <c r="Q78" s="4">
        <v>2.14</v>
      </c>
      <c r="R78" s="4">
        <v>0.38</v>
      </c>
      <c r="S78" s="4">
        <v>3.4</v>
      </c>
      <c r="T78" s="4">
        <v>0.51</v>
      </c>
      <c r="U78" s="4">
        <v>79.53</v>
      </c>
      <c r="W78">
        <f t="shared" si="16"/>
        <v>24</v>
      </c>
      <c r="X78">
        <f t="shared" si="17"/>
        <v>44</v>
      </c>
      <c r="Y78">
        <f t="shared" si="18"/>
        <v>35</v>
      </c>
      <c r="Z78">
        <f t="shared" si="19"/>
        <v>41</v>
      </c>
      <c r="AA78" s="16">
        <f t="shared" si="20"/>
        <v>36</v>
      </c>
      <c r="AB78">
        <f t="shared" si="21"/>
        <v>26</v>
      </c>
    </row>
    <row r="79" spans="1:28" x14ac:dyDescent="0.25">
      <c r="A79" s="3" t="s">
        <v>75</v>
      </c>
      <c r="B79">
        <v>20629</v>
      </c>
      <c r="C79" s="1">
        <v>1977</v>
      </c>
      <c r="D79" s="4">
        <v>19.12</v>
      </c>
      <c r="E79" s="4">
        <v>4.53</v>
      </c>
      <c r="F79" s="7">
        <f t="shared" si="14"/>
        <v>4.6004508441827296E-2</v>
      </c>
      <c r="G79" s="4">
        <v>0.1</v>
      </c>
      <c r="H79" s="4">
        <v>16.670000000000002</v>
      </c>
      <c r="I79" s="4">
        <v>2.2599999999999998</v>
      </c>
      <c r="J79" s="4">
        <v>11.81</v>
      </c>
      <c r="K79" s="6">
        <f t="shared" si="15"/>
        <v>1.0155520627334944</v>
      </c>
      <c r="L79" s="4">
        <v>217.37</v>
      </c>
      <c r="M79" s="4">
        <v>27.2</v>
      </c>
      <c r="N79" s="4">
        <v>2.2999999999999998</v>
      </c>
      <c r="O79" s="4">
        <v>0.12</v>
      </c>
      <c r="P79" s="4">
        <v>5.46</v>
      </c>
      <c r="Q79" s="4">
        <v>1.88</v>
      </c>
      <c r="R79" s="4">
        <v>0.3</v>
      </c>
      <c r="S79" s="4">
        <v>2.48</v>
      </c>
      <c r="T79" s="4">
        <v>-0.39</v>
      </c>
      <c r="U79" s="4">
        <v>96.16</v>
      </c>
      <c r="W79">
        <f t="shared" si="16"/>
        <v>73</v>
      </c>
      <c r="X79">
        <f t="shared" si="17"/>
        <v>79</v>
      </c>
      <c r="Y79">
        <f t="shared" si="18"/>
        <v>73</v>
      </c>
      <c r="Z79">
        <f t="shared" si="19"/>
        <v>80</v>
      </c>
      <c r="AA79" s="16">
        <f t="shared" si="20"/>
        <v>76.25</v>
      </c>
      <c r="AB79">
        <f t="shared" si="21"/>
        <v>86</v>
      </c>
    </row>
    <row r="80" spans="1:28" x14ac:dyDescent="0.25">
      <c r="A80" s="3" t="s">
        <v>76</v>
      </c>
      <c r="B80">
        <v>24705</v>
      </c>
      <c r="C80" s="1">
        <v>5762</v>
      </c>
      <c r="D80" s="4">
        <v>69.92</v>
      </c>
      <c r="E80" s="4">
        <v>44.99</v>
      </c>
      <c r="F80" s="7">
        <f t="shared" si="14"/>
        <v>0.27250812283827691</v>
      </c>
      <c r="G80" s="4">
        <v>0.26</v>
      </c>
      <c r="H80" s="4">
        <v>62</v>
      </c>
      <c r="I80" s="4">
        <v>7.18</v>
      </c>
      <c r="J80" s="4">
        <v>10.27</v>
      </c>
      <c r="K80" s="6">
        <f t="shared" si="15"/>
        <v>0.60570820813131121</v>
      </c>
      <c r="L80" s="4">
        <v>95.41</v>
      </c>
      <c r="M80" s="4">
        <v>72.55</v>
      </c>
      <c r="N80" s="4">
        <v>0.56999999999999995</v>
      </c>
      <c r="O80" s="4">
        <v>0.37</v>
      </c>
      <c r="P80" s="4">
        <v>5.87</v>
      </c>
      <c r="Q80" s="4">
        <v>1.82</v>
      </c>
      <c r="R80" s="4">
        <v>0.79</v>
      </c>
      <c r="S80" s="4">
        <v>3.91</v>
      </c>
      <c r="T80" s="4">
        <v>0.41</v>
      </c>
      <c r="U80" s="4">
        <v>78.599999999999994</v>
      </c>
      <c r="W80">
        <f t="shared" si="16"/>
        <v>32</v>
      </c>
      <c r="X80">
        <f t="shared" si="17"/>
        <v>22</v>
      </c>
      <c r="Y80">
        <f t="shared" si="18"/>
        <v>33</v>
      </c>
      <c r="Z80">
        <f t="shared" si="19"/>
        <v>24</v>
      </c>
      <c r="AA80" s="16">
        <f t="shared" si="20"/>
        <v>27.75</v>
      </c>
      <c r="AB80">
        <f t="shared" si="21"/>
        <v>12</v>
      </c>
    </row>
    <row r="81" spans="1:28" x14ac:dyDescent="0.25">
      <c r="A81" s="3" t="s">
        <v>77</v>
      </c>
      <c r="B81">
        <v>66002</v>
      </c>
      <c r="C81" s="1">
        <v>2982</v>
      </c>
      <c r="D81" s="4">
        <v>19.66</v>
      </c>
      <c r="E81" s="4">
        <v>3.89</v>
      </c>
      <c r="F81" s="7">
        <f t="shared" si="14"/>
        <v>1.3548299688389108E-2</v>
      </c>
      <c r="G81" s="4">
        <v>0.02</v>
      </c>
      <c r="H81" s="4">
        <v>17.23</v>
      </c>
      <c r="I81" s="4">
        <v>2.38</v>
      </c>
      <c r="J81" s="4">
        <v>12.09</v>
      </c>
      <c r="K81" s="6">
        <f t="shared" si="15"/>
        <v>0.34828533903313902</v>
      </c>
      <c r="L81" s="4">
        <v>147.62</v>
      </c>
      <c r="M81" s="4">
        <v>22.56</v>
      </c>
      <c r="N81" s="4">
        <v>0.63</v>
      </c>
      <c r="O81" s="4">
        <v>-0.08</v>
      </c>
      <c r="P81" s="4">
        <v>7.68</v>
      </c>
      <c r="Q81" s="4">
        <v>2.17</v>
      </c>
      <c r="R81" s="4">
        <v>0.1</v>
      </c>
      <c r="S81" s="4">
        <v>3.39</v>
      </c>
      <c r="T81" s="4">
        <v>0.56000000000000005</v>
      </c>
      <c r="U81" s="4">
        <v>86</v>
      </c>
      <c r="W81">
        <f t="shared" si="16"/>
        <v>17</v>
      </c>
      <c r="X81">
        <f t="shared" si="17"/>
        <v>45</v>
      </c>
      <c r="Y81">
        <f t="shared" si="18"/>
        <v>51</v>
      </c>
      <c r="Z81">
        <f t="shared" si="19"/>
        <v>84</v>
      </c>
      <c r="AA81" s="16">
        <f t="shared" si="20"/>
        <v>49.25</v>
      </c>
      <c r="AB81">
        <f t="shared" si="21"/>
        <v>58</v>
      </c>
    </row>
    <row r="82" spans="1:28" x14ac:dyDescent="0.25">
      <c r="A82" s="3" t="s">
        <v>78</v>
      </c>
      <c r="B82">
        <v>6341</v>
      </c>
      <c r="C82" s="1">
        <v>1860</v>
      </c>
      <c r="D82" s="4">
        <v>11.83</v>
      </c>
      <c r="E82" s="4">
        <v>2.59</v>
      </c>
      <c r="F82" s="7">
        <f t="shared" si="14"/>
        <v>2.3066986528879872E-2</v>
      </c>
      <c r="G82" s="4">
        <v>0.05</v>
      </c>
      <c r="H82" s="4">
        <v>8.49</v>
      </c>
      <c r="I82" s="4">
        <v>3.33</v>
      </c>
      <c r="J82" s="4">
        <v>28.13</v>
      </c>
      <c r="K82" s="6">
        <f t="shared" si="15"/>
        <v>0.89061724049729241</v>
      </c>
      <c r="L82" s="4">
        <v>216.76</v>
      </c>
      <c r="M82" s="4">
        <v>30.44</v>
      </c>
      <c r="N82" s="4">
        <v>1.92</v>
      </c>
      <c r="O82" s="4">
        <v>-0.18</v>
      </c>
      <c r="P82" s="4">
        <v>6.98</v>
      </c>
      <c r="Q82" s="4">
        <v>1.98</v>
      </c>
      <c r="R82" s="4">
        <v>0.2</v>
      </c>
      <c r="S82" s="4">
        <v>3.03</v>
      </c>
      <c r="T82" s="4">
        <v>-0.05</v>
      </c>
      <c r="U82" s="4">
        <v>97.71</v>
      </c>
      <c r="W82">
        <f t="shared" si="16"/>
        <v>65</v>
      </c>
      <c r="X82">
        <f t="shared" si="17"/>
        <v>62</v>
      </c>
      <c r="Y82">
        <f t="shared" si="18"/>
        <v>74</v>
      </c>
      <c r="Z82">
        <f t="shared" si="19"/>
        <v>74</v>
      </c>
      <c r="AA82" s="16">
        <f t="shared" si="20"/>
        <v>68.75</v>
      </c>
      <c r="AB82">
        <f t="shared" si="21"/>
        <v>82</v>
      </c>
    </row>
    <row r="83" spans="1:28" x14ac:dyDescent="0.25">
      <c r="A83" s="3" t="s">
        <v>79</v>
      </c>
      <c r="B83">
        <v>60048</v>
      </c>
      <c r="C83" s="1">
        <v>3176</v>
      </c>
      <c r="D83" s="4">
        <v>62.61</v>
      </c>
      <c r="E83" s="4">
        <v>20.83</v>
      </c>
      <c r="F83" s="7">
        <f t="shared" si="14"/>
        <v>0.1223091976516634</v>
      </c>
      <c r="G83" s="4">
        <v>0.05</v>
      </c>
      <c r="H83" s="4">
        <v>53.71</v>
      </c>
      <c r="I83" s="4">
        <v>10.26</v>
      </c>
      <c r="J83" s="4">
        <v>16.38</v>
      </c>
      <c r="K83" s="6">
        <f t="shared" si="15"/>
        <v>0.5871780972235402</v>
      </c>
      <c r="L83" s="4">
        <v>40.880000000000003</v>
      </c>
      <c r="M83" s="4">
        <v>38.78</v>
      </c>
      <c r="N83" s="4">
        <v>0.25</v>
      </c>
      <c r="O83" s="4">
        <v>0.02</v>
      </c>
      <c r="P83" s="4">
        <v>4.05</v>
      </c>
      <c r="Q83" s="4">
        <v>2.02</v>
      </c>
      <c r="R83" s="4">
        <v>0.37</v>
      </c>
      <c r="S83" s="4">
        <v>2.33</v>
      </c>
      <c r="T83" s="4">
        <v>0.28000000000000003</v>
      </c>
      <c r="U83" s="4">
        <v>78.819999999999993</v>
      </c>
      <c r="W83">
        <f t="shared" si="16"/>
        <v>41</v>
      </c>
      <c r="X83">
        <f t="shared" si="17"/>
        <v>81</v>
      </c>
      <c r="Y83">
        <f t="shared" si="18"/>
        <v>34</v>
      </c>
      <c r="Z83">
        <f t="shared" si="19"/>
        <v>67</v>
      </c>
      <c r="AA83" s="16">
        <f t="shared" si="20"/>
        <v>55.75</v>
      </c>
      <c r="AB83">
        <f t="shared" si="21"/>
        <v>67</v>
      </c>
    </row>
    <row r="84" spans="1:28" x14ac:dyDescent="0.25">
      <c r="A84" s="3" t="s">
        <v>80</v>
      </c>
      <c r="B84">
        <v>10729</v>
      </c>
      <c r="C84">
        <v>900</v>
      </c>
      <c r="D84" s="4">
        <v>5.3</v>
      </c>
      <c r="E84" s="4">
        <v>2.52</v>
      </c>
      <c r="F84" s="7">
        <f t="shared" si="14"/>
        <v>7.4897016602172004E-2</v>
      </c>
      <c r="G84" s="4">
        <v>0.12</v>
      </c>
      <c r="H84" s="4">
        <v>3.8</v>
      </c>
      <c r="I84" s="4">
        <v>1.48</v>
      </c>
      <c r="J84" s="4">
        <v>27.91</v>
      </c>
      <c r="K84" s="6">
        <f t="shared" si="15"/>
        <v>2.9721038334195238</v>
      </c>
      <c r="L84" s="4">
        <v>160.22</v>
      </c>
      <c r="M84" s="4">
        <v>66.36</v>
      </c>
      <c r="N84" s="4">
        <v>4.82</v>
      </c>
      <c r="O84" s="4">
        <v>-0.15</v>
      </c>
      <c r="P84" s="4">
        <v>7.72</v>
      </c>
      <c r="Q84" s="4">
        <v>0.75</v>
      </c>
      <c r="R84" s="4">
        <v>0.5</v>
      </c>
      <c r="S84" s="4">
        <v>3.77</v>
      </c>
      <c r="T84" s="4">
        <v>0.28000000000000003</v>
      </c>
      <c r="U84" s="4">
        <v>85.36</v>
      </c>
      <c r="W84">
        <f t="shared" si="16"/>
        <v>41</v>
      </c>
      <c r="X84">
        <f t="shared" si="17"/>
        <v>28</v>
      </c>
      <c r="Y84">
        <f t="shared" si="18"/>
        <v>49</v>
      </c>
      <c r="Z84">
        <f t="shared" si="19"/>
        <v>35</v>
      </c>
      <c r="AA84" s="16">
        <f t="shared" si="20"/>
        <v>38.25</v>
      </c>
      <c r="AB84">
        <f t="shared" si="21"/>
        <v>30</v>
      </c>
    </row>
    <row r="85" spans="1:28" x14ac:dyDescent="0.25">
      <c r="A85" s="3" t="s">
        <v>81</v>
      </c>
      <c r="B85">
        <v>1077</v>
      </c>
      <c r="C85" s="1">
        <v>3973</v>
      </c>
      <c r="D85" s="4">
        <v>49.52</v>
      </c>
      <c r="E85" s="4">
        <v>17.88</v>
      </c>
      <c r="F85" s="7">
        <f t="shared" si="14"/>
        <v>0.12781780153381364</v>
      </c>
      <c r="G85" s="4">
        <v>0.33</v>
      </c>
      <c r="H85" s="4">
        <v>44.88</v>
      </c>
      <c r="I85" s="4">
        <v>4.55</v>
      </c>
      <c r="J85" s="4">
        <v>9.18</v>
      </c>
      <c r="K85" s="6">
        <f t="shared" si="15"/>
        <v>0.71486466182222397</v>
      </c>
      <c r="L85" s="4">
        <v>258.18</v>
      </c>
      <c r="M85" s="4">
        <v>39.83</v>
      </c>
      <c r="N85" s="4">
        <v>1.85</v>
      </c>
      <c r="O85" s="4">
        <v>0.75</v>
      </c>
      <c r="P85" s="4">
        <v>5.09</v>
      </c>
      <c r="Q85" s="4">
        <v>2.04</v>
      </c>
      <c r="R85" s="4">
        <v>0.31</v>
      </c>
      <c r="S85" s="4">
        <v>2.91</v>
      </c>
      <c r="T85" s="4">
        <v>0.69</v>
      </c>
      <c r="U85" s="4">
        <v>72.209999999999994</v>
      </c>
      <c r="W85">
        <f t="shared" si="16"/>
        <v>11</v>
      </c>
      <c r="X85">
        <f t="shared" si="17"/>
        <v>69</v>
      </c>
      <c r="Y85">
        <f t="shared" si="18"/>
        <v>20</v>
      </c>
      <c r="Z85">
        <f t="shared" si="19"/>
        <v>64</v>
      </c>
      <c r="AA85" s="16">
        <f t="shared" si="20"/>
        <v>41</v>
      </c>
      <c r="AB85">
        <f t="shared" si="21"/>
        <v>36</v>
      </c>
    </row>
    <row r="86" spans="1:28" x14ac:dyDescent="0.25">
      <c r="A86" s="3" t="s">
        <v>82</v>
      </c>
      <c r="B86">
        <v>14003</v>
      </c>
      <c r="C86" s="1">
        <v>9502</v>
      </c>
      <c r="D86" s="4">
        <v>54.83</v>
      </c>
      <c r="E86" s="4">
        <v>28.9</v>
      </c>
      <c r="F86" s="7">
        <f t="shared" si="14"/>
        <v>0.14347202295552369</v>
      </c>
      <c r="G86" s="4">
        <v>0.04</v>
      </c>
      <c r="H86" s="4">
        <v>49.83</v>
      </c>
      <c r="I86" s="4">
        <v>4.8899999999999997</v>
      </c>
      <c r="J86" s="4">
        <v>8.91</v>
      </c>
      <c r="K86" s="6">
        <f t="shared" si="15"/>
        <v>0.49644298600527226</v>
      </c>
      <c r="L86" s="4">
        <v>27.88</v>
      </c>
      <c r="M86" s="4">
        <v>57.99</v>
      </c>
      <c r="N86" s="4">
        <v>0.13</v>
      </c>
      <c r="O86" s="4">
        <v>-0.06</v>
      </c>
      <c r="P86" s="4">
        <v>6.33</v>
      </c>
      <c r="Q86" s="4">
        <v>2.2000000000000002</v>
      </c>
      <c r="R86" s="4">
        <v>0.52</v>
      </c>
      <c r="S86" s="4">
        <v>4.04</v>
      </c>
      <c r="T86" s="4">
        <v>0.47</v>
      </c>
      <c r="U86" s="4">
        <v>80.739999999999995</v>
      </c>
      <c r="W86">
        <f t="shared" si="16"/>
        <v>26</v>
      </c>
      <c r="X86">
        <f t="shared" si="17"/>
        <v>16</v>
      </c>
      <c r="Y86">
        <f t="shared" si="18"/>
        <v>39</v>
      </c>
      <c r="Z86">
        <f t="shared" si="19"/>
        <v>42</v>
      </c>
      <c r="AA86" s="16">
        <f t="shared" si="20"/>
        <v>30.75</v>
      </c>
      <c r="AB86">
        <f t="shared" si="21"/>
        <v>19</v>
      </c>
    </row>
    <row r="87" spans="1:28" x14ac:dyDescent="0.25">
      <c r="A87" s="3" t="s">
        <v>83</v>
      </c>
      <c r="B87">
        <v>10213</v>
      </c>
      <c r="C87" s="1">
        <v>2049</v>
      </c>
      <c r="D87" s="4">
        <v>21.54</v>
      </c>
      <c r="E87" s="4">
        <v>17.809999999999999</v>
      </c>
      <c r="F87" s="7">
        <f t="shared" si="14"/>
        <v>9.7243073563532151E-2</v>
      </c>
      <c r="G87" s="4">
        <v>0.56999999999999995</v>
      </c>
      <c r="H87" s="4">
        <v>18.47</v>
      </c>
      <c r="I87" s="4">
        <v>2.2599999999999998</v>
      </c>
      <c r="J87" s="4">
        <v>10.47</v>
      </c>
      <c r="K87" s="6">
        <f t="shared" si="15"/>
        <v>0.5460026589754754</v>
      </c>
      <c r="L87" s="4">
        <v>586.16</v>
      </c>
      <c r="M87" s="4">
        <v>96.45</v>
      </c>
      <c r="N87" s="4">
        <v>3.2</v>
      </c>
      <c r="O87" s="4">
        <v>-0.05</v>
      </c>
      <c r="P87" s="4">
        <v>5.24</v>
      </c>
      <c r="Q87" s="4">
        <v>0.46</v>
      </c>
      <c r="R87" s="4">
        <v>0.51</v>
      </c>
      <c r="S87" s="4">
        <v>3.89</v>
      </c>
      <c r="T87" s="4">
        <v>0.89</v>
      </c>
      <c r="U87" s="4">
        <v>68.69</v>
      </c>
      <c r="W87">
        <f t="shared" si="16"/>
        <v>9</v>
      </c>
      <c r="X87">
        <f t="shared" si="17"/>
        <v>23</v>
      </c>
      <c r="Y87">
        <f t="shared" si="18"/>
        <v>15</v>
      </c>
      <c r="Z87">
        <f t="shared" si="19"/>
        <v>3</v>
      </c>
      <c r="AA87" s="16">
        <f t="shared" si="20"/>
        <v>12.5</v>
      </c>
      <c r="AB87">
        <f t="shared" si="21"/>
        <v>2</v>
      </c>
    </row>
    <row r="88" spans="1:28" x14ac:dyDescent="0.25">
      <c r="A88" s="3" t="s">
        <v>84</v>
      </c>
      <c r="B88">
        <v>61838</v>
      </c>
      <c r="C88">
        <v>520</v>
      </c>
      <c r="D88" s="4">
        <v>3.62</v>
      </c>
      <c r="E88" s="4">
        <v>1.05</v>
      </c>
      <c r="F88" s="7">
        <v>1.2E-2</v>
      </c>
      <c r="G88" s="4">
        <v>0</v>
      </c>
      <c r="H88" s="4">
        <v>3.26</v>
      </c>
      <c r="I88" s="4">
        <v>0.36</v>
      </c>
      <c r="J88" s="4">
        <v>9.93</v>
      </c>
      <c r="K88" s="6">
        <f t="shared" si="15"/>
        <v>1.1428571428571428</v>
      </c>
      <c r="L88" s="4">
        <v>0</v>
      </c>
      <c r="M88" s="4">
        <v>32.29</v>
      </c>
      <c r="N88" s="4">
        <v>0</v>
      </c>
      <c r="O88" s="4">
        <v>0</v>
      </c>
      <c r="P88" s="4">
        <v>3.39</v>
      </c>
      <c r="Q88" s="4">
        <v>9.93</v>
      </c>
      <c r="R88" s="4">
        <v>0.72</v>
      </c>
      <c r="S88" s="4">
        <v>7.25</v>
      </c>
      <c r="T88" s="4">
        <v>-4.0999999999999996</v>
      </c>
      <c r="U88" s="4">
        <v>143.72999999999999</v>
      </c>
      <c r="W88">
        <f t="shared" si="16"/>
        <v>91</v>
      </c>
      <c r="X88">
        <f t="shared" si="17"/>
        <v>2</v>
      </c>
      <c r="Y88">
        <f t="shared" si="18"/>
        <v>88</v>
      </c>
      <c r="Z88">
        <f t="shared" si="19"/>
        <v>72</v>
      </c>
      <c r="AA88" s="16">
        <f t="shared" si="20"/>
        <v>63.25</v>
      </c>
      <c r="AB88">
        <f t="shared" si="21"/>
        <v>80</v>
      </c>
    </row>
    <row r="89" spans="1:28" x14ac:dyDescent="0.25">
      <c r="A89" s="3" t="s">
        <v>85</v>
      </c>
      <c r="B89">
        <v>13107</v>
      </c>
      <c r="C89" s="1">
        <v>2873</v>
      </c>
      <c r="D89" s="4">
        <v>36.42</v>
      </c>
      <c r="E89" s="4">
        <v>25.84</v>
      </c>
      <c r="F89" s="7">
        <f t="shared" si="14"/>
        <v>8.8506764445568348E-2</v>
      </c>
      <c r="G89" s="4">
        <v>7.0000000000000007E-2</v>
      </c>
      <c r="H89" s="4">
        <v>33.33</v>
      </c>
      <c r="I89" s="4">
        <v>3.01</v>
      </c>
      <c r="J89" s="4">
        <v>8.26</v>
      </c>
      <c r="K89" s="6">
        <f t="shared" si="15"/>
        <v>0.34251843825684342</v>
      </c>
      <c r="L89" s="4">
        <v>79.09</v>
      </c>
      <c r="M89" s="4">
        <v>77.53</v>
      </c>
      <c r="N89" s="4">
        <v>0.27</v>
      </c>
      <c r="O89" s="4">
        <v>-0.02</v>
      </c>
      <c r="P89" s="4">
        <v>5.28</v>
      </c>
      <c r="Q89" s="4">
        <v>2.5299999999999998</v>
      </c>
      <c r="R89" s="4">
        <v>0.65</v>
      </c>
      <c r="S89" s="4">
        <v>3.89</v>
      </c>
      <c r="T89" s="4">
        <v>0.45</v>
      </c>
      <c r="U89" s="4">
        <v>78.38</v>
      </c>
      <c r="W89">
        <f t="shared" si="16"/>
        <v>28</v>
      </c>
      <c r="X89">
        <f t="shared" si="17"/>
        <v>23</v>
      </c>
      <c r="Y89">
        <f t="shared" si="18"/>
        <v>31</v>
      </c>
      <c r="Z89">
        <f t="shared" si="19"/>
        <v>18</v>
      </c>
      <c r="AA89" s="16">
        <f t="shared" si="20"/>
        <v>25</v>
      </c>
      <c r="AB89">
        <f t="shared" si="21"/>
        <v>7</v>
      </c>
    </row>
    <row r="90" spans="1:28" x14ac:dyDescent="0.25">
      <c r="A90" s="3" t="s">
        <v>86</v>
      </c>
      <c r="B90">
        <v>7244</v>
      </c>
      <c r="C90" s="1">
        <v>11604</v>
      </c>
      <c r="D90" s="4">
        <v>110.7</v>
      </c>
      <c r="E90" s="4">
        <v>79.13</v>
      </c>
      <c r="F90" s="7">
        <f t="shared" si="14"/>
        <v>0.30004286326618096</v>
      </c>
      <c r="G90" s="4">
        <v>7.0000000000000007E-2</v>
      </c>
      <c r="H90" s="4">
        <v>99.82</v>
      </c>
      <c r="I90" s="4">
        <v>9.0399999999999991</v>
      </c>
      <c r="J90" s="4">
        <v>8.17</v>
      </c>
      <c r="K90" s="6">
        <f t="shared" si="15"/>
        <v>0.37917713037556044</v>
      </c>
      <c r="L90" s="4">
        <v>23.33</v>
      </c>
      <c r="M90" s="4">
        <v>79.27</v>
      </c>
      <c r="N90" s="4">
        <v>0.09</v>
      </c>
      <c r="O90" s="4">
        <v>0.05</v>
      </c>
      <c r="P90" s="4">
        <v>3.79</v>
      </c>
      <c r="Q90" s="4">
        <v>1.49</v>
      </c>
      <c r="R90" s="4">
        <v>0.44</v>
      </c>
      <c r="S90" s="4">
        <v>2.95</v>
      </c>
      <c r="T90" s="4">
        <v>0.15</v>
      </c>
      <c r="U90" s="4">
        <v>82.04</v>
      </c>
      <c r="W90">
        <f t="shared" si="16"/>
        <v>54</v>
      </c>
      <c r="X90">
        <f t="shared" si="17"/>
        <v>67</v>
      </c>
      <c r="Y90">
        <f t="shared" si="18"/>
        <v>40</v>
      </c>
      <c r="Z90">
        <f t="shared" si="19"/>
        <v>16</v>
      </c>
      <c r="AA90" s="16">
        <f t="shared" si="20"/>
        <v>44.25</v>
      </c>
      <c r="AB90">
        <f t="shared" si="21"/>
        <v>45</v>
      </c>
    </row>
    <row r="91" spans="1:28" x14ac:dyDescent="0.25">
      <c r="A91" s="3" t="s">
        <v>87</v>
      </c>
      <c r="B91">
        <v>5496</v>
      </c>
      <c r="C91">
        <v>216</v>
      </c>
      <c r="D91" s="4">
        <v>0.95</v>
      </c>
      <c r="E91" s="4">
        <v>0.59</v>
      </c>
      <c r="F91" s="7">
        <v>1E-3</v>
      </c>
      <c r="G91" s="4">
        <v>0</v>
      </c>
      <c r="H91" s="4">
        <v>0.87</v>
      </c>
      <c r="I91" s="4">
        <v>0.08</v>
      </c>
      <c r="J91" s="4">
        <v>7.95</v>
      </c>
      <c r="K91" s="6">
        <f t="shared" si="15"/>
        <v>0.16949152542372883</v>
      </c>
      <c r="L91" s="4">
        <v>0</v>
      </c>
      <c r="M91" s="4">
        <v>67.38</v>
      </c>
      <c r="N91" s="4">
        <v>0</v>
      </c>
      <c r="O91" s="4">
        <v>2.2599999999999998</v>
      </c>
      <c r="P91" s="4">
        <v>6.47</v>
      </c>
      <c r="Q91" s="4">
        <v>0.93</v>
      </c>
      <c r="R91" s="4">
        <v>1.1299999999999999</v>
      </c>
      <c r="S91" s="4">
        <v>3.41</v>
      </c>
      <c r="T91" s="4">
        <v>-1.05</v>
      </c>
      <c r="U91" s="4">
        <v>100.34</v>
      </c>
      <c r="W91">
        <f t="shared" si="16"/>
        <v>82</v>
      </c>
      <c r="X91">
        <f t="shared" si="17"/>
        <v>43</v>
      </c>
      <c r="Y91">
        <f t="shared" si="18"/>
        <v>76</v>
      </c>
      <c r="Z91">
        <f t="shared" si="19"/>
        <v>32</v>
      </c>
      <c r="AA91" s="16">
        <f t="shared" si="20"/>
        <v>58.25</v>
      </c>
      <c r="AB91">
        <f t="shared" si="21"/>
        <v>73</v>
      </c>
    </row>
    <row r="92" spans="1:28" x14ac:dyDescent="0.25">
      <c r="A92" s="3" t="s">
        <v>88</v>
      </c>
      <c r="B92">
        <v>22</v>
      </c>
      <c r="C92" s="1">
        <v>19473</v>
      </c>
      <c r="D92" s="4">
        <v>252.41</v>
      </c>
      <c r="E92" s="4">
        <v>183.07</v>
      </c>
      <c r="F92" s="7">
        <f t="shared" si="14"/>
        <v>1.151583427212417</v>
      </c>
      <c r="G92" s="4">
        <v>0.92</v>
      </c>
      <c r="H92" s="4">
        <v>214.16</v>
      </c>
      <c r="I92" s="4">
        <v>36.72</v>
      </c>
      <c r="J92" s="4">
        <v>14.55</v>
      </c>
      <c r="K92" s="6">
        <f t="shared" si="15"/>
        <v>0.62903994494587701</v>
      </c>
      <c r="L92" s="4">
        <v>79.89</v>
      </c>
      <c r="M92" s="4">
        <v>85.48</v>
      </c>
      <c r="N92" s="4">
        <v>0.5</v>
      </c>
      <c r="O92" s="4">
        <v>0.27</v>
      </c>
      <c r="P92" s="4">
        <v>4.6500000000000004</v>
      </c>
      <c r="Q92" s="4">
        <v>1.36</v>
      </c>
      <c r="R92" s="4">
        <v>0.92</v>
      </c>
      <c r="S92" s="4">
        <v>2.99</v>
      </c>
      <c r="T92" s="4">
        <v>0.53</v>
      </c>
      <c r="U92" s="4">
        <v>63.93</v>
      </c>
      <c r="W92">
        <f t="shared" si="16"/>
        <v>21</v>
      </c>
      <c r="X92">
        <f t="shared" si="17"/>
        <v>65</v>
      </c>
      <c r="Y92">
        <f t="shared" si="18"/>
        <v>7</v>
      </c>
      <c r="Z92">
        <f t="shared" si="19"/>
        <v>11</v>
      </c>
      <c r="AA92" s="16">
        <f t="shared" si="20"/>
        <v>26</v>
      </c>
      <c r="AB92">
        <f t="shared" si="21"/>
        <v>9</v>
      </c>
    </row>
    <row r="93" spans="1:28" x14ac:dyDescent="0.25">
      <c r="A93" s="3" t="s">
        <v>89</v>
      </c>
      <c r="B93">
        <v>3709</v>
      </c>
      <c r="C93" s="1">
        <v>1097</v>
      </c>
      <c r="D93" s="4">
        <v>5.4</v>
      </c>
      <c r="E93" s="4">
        <v>2.34</v>
      </c>
      <c r="F93" s="7">
        <f t="shared" si="14"/>
        <v>1.7999999999999999E-2</v>
      </c>
      <c r="G93" s="4">
        <v>0.18</v>
      </c>
      <c r="H93" s="4">
        <v>4.67</v>
      </c>
      <c r="I93" s="4">
        <v>0.74</v>
      </c>
      <c r="J93" s="4">
        <v>13.67</v>
      </c>
      <c r="K93" s="6">
        <f t="shared" si="15"/>
        <v>0.76923076923076916</v>
      </c>
      <c r="L93" s="4">
        <v>1000</v>
      </c>
      <c r="M93" s="4">
        <v>50.23</v>
      </c>
      <c r="N93" s="4">
        <v>7.78</v>
      </c>
      <c r="O93" s="4">
        <v>4.4800000000000004</v>
      </c>
      <c r="P93" s="4">
        <v>6.57</v>
      </c>
      <c r="Q93" s="4">
        <v>1.87</v>
      </c>
      <c r="R93" s="4">
        <v>0.09</v>
      </c>
      <c r="S93" s="4">
        <v>3.97</v>
      </c>
      <c r="T93" s="4">
        <v>-0.56000000000000005</v>
      </c>
      <c r="U93" s="4">
        <v>110.83</v>
      </c>
      <c r="W93">
        <f t="shared" si="16"/>
        <v>77</v>
      </c>
      <c r="X93">
        <f t="shared" si="17"/>
        <v>20</v>
      </c>
      <c r="Y93">
        <f t="shared" si="18"/>
        <v>79</v>
      </c>
      <c r="Z93">
        <f t="shared" si="19"/>
        <v>50</v>
      </c>
      <c r="AA93" s="16">
        <f t="shared" si="20"/>
        <v>56.5</v>
      </c>
      <c r="AB93">
        <f t="shared" si="21"/>
        <v>68</v>
      </c>
    </row>
    <row r="94" spans="1:28" x14ac:dyDescent="0.25">
      <c r="A94" s="3" t="s">
        <v>90</v>
      </c>
      <c r="B94">
        <v>3337</v>
      </c>
      <c r="C94" s="1">
        <v>1015</v>
      </c>
      <c r="D94" s="4">
        <v>11.16</v>
      </c>
      <c r="E94" s="4">
        <v>2.2799999999999998</v>
      </c>
      <c r="F94" s="7">
        <f t="shared" si="14"/>
        <v>5.4383293452251472E-2</v>
      </c>
      <c r="G94" s="4">
        <v>0.05</v>
      </c>
      <c r="H94" s="4">
        <v>8.83</v>
      </c>
      <c r="I94" s="4">
        <v>2.29</v>
      </c>
      <c r="J94" s="4">
        <v>20.54</v>
      </c>
      <c r="K94" s="6">
        <f t="shared" si="15"/>
        <v>2.3852321689583977</v>
      </c>
      <c r="L94" s="4">
        <v>91.94</v>
      </c>
      <c r="M94" s="4">
        <v>25.85</v>
      </c>
      <c r="N94" s="4">
        <v>2.0699999999999998</v>
      </c>
      <c r="O94" s="4">
        <v>2.25</v>
      </c>
      <c r="P94" s="4">
        <v>7.07</v>
      </c>
      <c r="Q94" s="4">
        <v>2.44</v>
      </c>
      <c r="R94" s="4">
        <v>0.18</v>
      </c>
      <c r="S94" s="4">
        <v>3.2</v>
      </c>
      <c r="T94" s="4">
        <v>0.28000000000000003</v>
      </c>
      <c r="U94" s="4">
        <v>77.84</v>
      </c>
      <c r="W94">
        <f t="shared" si="16"/>
        <v>41</v>
      </c>
      <c r="X94">
        <f t="shared" si="17"/>
        <v>54</v>
      </c>
      <c r="Y94">
        <f t="shared" si="18"/>
        <v>28</v>
      </c>
      <c r="Z94">
        <f t="shared" si="19"/>
        <v>81</v>
      </c>
      <c r="AA94" s="16">
        <f t="shared" si="20"/>
        <v>51</v>
      </c>
      <c r="AB94">
        <f t="shared" si="21"/>
        <v>61</v>
      </c>
    </row>
    <row r="95" spans="1:28" x14ac:dyDescent="0.25">
      <c r="A95" s="3" t="s">
        <v>91</v>
      </c>
      <c r="B95">
        <v>24786</v>
      </c>
      <c r="C95" s="1">
        <v>6477</v>
      </c>
      <c r="D95" s="4">
        <v>31.24</v>
      </c>
      <c r="E95" s="4">
        <v>19.690000000000001</v>
      </c>
      <c r="F95" s="7">
        <f t="shared" si="14"/>
        <v>0.36055525509284303</v>
      </c>
      <c r="G95" s="4">
        <v>0.2</v>
      </c>
      <c r="H95" s="4">
        <v>29.64</v>
      </c>
      <c r="I95" s="4">
        <v>1.45</v>
      </c>
      <c r="J95" s="4">
        <v>4.63</v>
      </c>
      <c r="K95" s="6">
        <f t="shared" si="15"/>
        <v>1.8311592437422193</v>
      </c>
      <c r="L95" s="4">
        <v>55.47</v>
      </c>
      <c r="M95" s="4">
        <v>66.42</v>
      </c>
      <c r="N95" s="4">
        <v>1.03</v>
      </c>
      <c r="O95" s="4">
        <v>2</v>
      </c>
      <c r="P95" s="4">
        <v>6.95</v>
      </c>
      <c r="Q95" s="4">
        <v>1.25</v>
      </c>
      <c r="R95" s="4">
        <v>0.11</v>
      </c>
      <c r="S95" s="4">
        <v>5.26</v>
      </c>
      <c r="T95" s="4">
        <v>1.22</v>
      </c>
      <c r="U95" s="4">
        <v>50</v>
      </c>
      <c r="W95" s="18">
        <f t="shared" si="16"/>
        <v>2</v>
      </c>
      <c r="X95">
        <f t="shared" si="17"/>
        <v>6</v>
      </c>
      <c r="Y95">
        <f t="shared" si="18"/>
        <v>2</v>
      </c>
      <c r="Z95">
        <f t="shared" si="19"/>
        <v>34</v>
      </c>
      <c r="AA95" s="16">
        <f t="shared" si="20"/>
        <v>11</v>
      </c>
      <c r="AB95">
        <f t="shared" si="21"/>
        <v>1</v>
      </c>
    </row>
    <row r="96" spans="1:28" x14ac:dyDescent="0.25">
      <c r="A96" s="3" t="s">
        <v>92</v>
      </c>
      <c r="B96">
        <v>17330</v>
      </c>
      <c r="C96" s="1">
        <v>3917</v>
      </c>
      <c r="D96" s="4">
        <v>27.39</v>
      </c>
      <c r="E96" s="4">
        <v>20.65</v>
      </c>
      <c r="F96" s="7">
        <f t="shared" si="14"/>
        <v>0.15818149862323511</v>
      </c>
      <c r="G96" s="4">
        <v>0.27</v>
      </c>
      <c r="H96" s="4">
        <v>25.37</v>
      </c>
      <c r="I96" s="4">
        <v>1.93</v>
      </c>
      <c r="J96" s="4">
        <v>7.06</v>
      </c>
      <c r="K96" s="6">
        <f t="shared" si="15"/>
        <v>0.76601209987038799</v>
      </c>
      <c r="L96" s="4">
        <v>170.69</v>
      </c>
      <c r="M96" s="4">
        <v>81.41</v>
      </c>
      <c r="N96" s="4">
        <v>1.33</v>
      </c>
      <c r="O96" s="4">
        <v>0.34</v>
      </c>
      <c r="P96" s="4">
        <v>4.92</v>
      </c>
      <c r="Q96" s="4">
        <v>1.92</v>
      </c>
      <c r="R96" s="4">
        <v>0.22</v>
      </c>
      <c r="S96" s="4">
        <v>4.16</v>
      </c>
      <c r="T96" s="4">
        <v>0.31</v>
      </c>
      <c r="U96" s="4">
        <v>83.62</v>
      </c>
      <c r="W96">
        <f t="shared" si="16"/>
        <v>39</v>
      </c>
      <c r="X96">
        <f t="shared" si="17"/>
        <v>13</v>
      </c>
      <c r="Y96">
        <f t="shared" si="18"/>
        <v>44</v>
      </c>
      <c r="Z96">
        <f t="shared" si="19"/>
        <v>13</v>
      </c>
      <c r="AA96" s="16">
        <f t="shared" si="20"/>
        <v>27.25</v>
      </c>
      <c r="AB96">
        <f t="shared" si="21"/>
        <v>11</v>
      </c>
    </row>
    <row r="97" spans="1:28" x14ac:dyDescent="0.25">
      <c r="A97" s="3" t="s">
        <v>93</v>
      </c>
      <c r="B97">
        <v>3757</v>
      </c>
      <c r="C97" s="1">
        <v>4310</v>
      </c>
      <c r="D97" s="4">
        <v>63.48</v>
      </c>
      <c r="E97" s="4">
        <v>35.83</v>
      </c>
      <c r="F97" s="7">
        <f t="shared" si="14"/>
        <v>0.1085894233901618</v>
      </c>
      <c r="G97" s="4">
        <v>0.1</v>
      </c>
      <c r="H97" s="4">
        <v>56.25</v>
      </c>
      <c r="I97" s="4">
        <v>6.5</v>
      </c>
      <c r="J97" s="4">
        <v>10.24</v>
      </c>
      <c r="K97" s="6">
        <f t="shared" si="15"/>
        <v>0.30306844373475245</v>
      </c>
      <c r="L97" s="4">
        <v>92.09</v>
      </c>
      <c r="M97" s="4">
        <v>63.7</v>
      </c>
      <c r="N97" s="4">
        <v>0.28000000000000003</v>
      </c>
      <c r="O97" s="4">
        <v>0.41</v>
      </c>
      <c r="P97" s="4">
        <v>4.54</v>
      </c>
      <c r="Q97" s="4">
        <v>1.95</v>
      </c>
      <c r="R97" s="4">
        <v>0.49</v>
      </c>
      <c r="S97" s="4">
        <v>3.05</v>
      </c>
      <c r="T97" s="4">
        <v>0.43</v>
      </c>
      <c r="U97" s="4">
        <v>73</v>
      </c>
      <c r="W97">
        <f t="shared" si="16"/>
        <v>30</v>
      </c>
      <c r="X97">
        <f t="shared" si="17"/>
        <v>61</v>
      </c>
      <c r="Y97">
        <f t="shared" si="18"/>
        <v>22</v>
      </c>
      <c r="Z97">
        <f t="shared" si="19"/>
        <v>38</v>
      </c>
      <c r="AA97" s="16">
        <f t="shared" si="20"/>
        <v>37.75</v>
      </c>
      <c r="AB97">
        <f t="shared" si="21"/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3300"/>
  </sheetPr>
  <dimension ref="A1:AB159"/>
  <sheetViews>
    <sheetView zoomScale="110" zoomScaleNormal="110"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33.5703125" customWidth="1"/>
    <col min="4" max="4" width="13.140625" customWidth="1"/>
    <col min="5" max="5" width="11" customWidth="1"/>
    <col min="6" max="6" width="13.140625" customWidth="1"/>
    <col min="7" max="7" width="11.28515625" customWidth="1"/>
    <col min="8" max="8" width="10.5703125" customWidth="1"/>
    <col min="9" max="9" width="9.28515625" bestFit="1" customWidth="1"/>
    <col min="10" max="10" width="11.85546875" customWidth="1"/>
    <col min="11" max="11" width="13.140625" customWidth="1"/>
    <col min="12" max="12" width="12.140625" customWidth="1"/>
    <col min="13" max="13" width="11.28515625" customWidth="1"/>
    <col min="14" max="14" width="12.140625" customWidth="1"/>
    <col min="15" max="15" width="12.42578125" customWidth="1"/>
    <col min="16" max="16" width="12.7109375" customWidth="1"/>
    <col min="17" max="17" width="13.28515625" customWidth="1"/>
    <col min="18" max="18" width="12.85546875" customWidth="1"/>
    <col min="19" max="19" width="11.5703125" customWidth="1"/>
    <col min="20" max="20" width="12.28515625" customWidth="1"/>
    <col min="21" max="21" width="11.7109375" customWidth="1"/>
    <col min="22" max="22" width="4.42578125" customWidth="1"/>
    <col min="25" max="25" width="11" customWidth="1"/>
    <col min="26" max="26" width="9.140625" customWidth="1"/>
  </cols>
  <sheetData>
    <row r="1" spans="1:28" ht="15.75" x14ac:dyDescent="0.25">
      <c r="A1" s="8" t="s">
        <v>380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9"/>
      <c r="R1" s="10"/>
      <c r="S1" s="9"/>
      <c r="T1" s="10"/>
      <c r="U1" s="9"/>
      <c r="W1" s="11"/>
      <c r="X1" s="11"/>
      <c r="Y1" s="12"/>
      <c r="Z1" s="12"/>
      <c r="AA1" s="12"/>
      <c r="AB1" s="12"/>
    </row>
    <row r="2" spans="1:28" x14ac:dyDescent="0.25">
      <c r="A2" s="13" t="s">
        <v>360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9"/>
      <c r="R2" s="10"/>
      <c r="S2" s="9"/>
      <c r="T2" s="10"/>
      <c r="U2" s="9"/>
      <c r="W2" s="11"/>
      <c r="X2" s="11"/>
      <c r="Y2" s="12"/>
      <c r="Z2" s="12"/>
      <c r="AA2" s="12"/>
      <c r="AB2" s="12"/>
    </row>
    <row r="3" spans="1:28" x14ac:dyDescent="0.25">
      <c r="A3" s="13" t="s">
        <v>379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10"/>
      <c r="S3" s="9"/>
      <c r="T3" s="10"/>
      <c r="U3" s="9"/>
      <c r="W3" s="11"/>
      <c r="X3" s="11"/>
      <c r="Y3" s="12"/>
      <c r="Z3" s="12"/>
      <c r="AA3" s="12"/>
      <c r="AB3" s="12"/>
    </row>
    <row r="4" spans="1:28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T4" s="4"/>
      <c r="W4" s="11"/>
      <c r="X4" s="11"/>
      <c r="Y4" s="12"/>
      <c r="Z4" s="12"/>
      <c r="AA4" s="12"/>
      <c r="AB4" s="12"/>
    </row>
    <row r="5" spans="1:28" s="2" customFormat="1" ht="75" x14ac:dyDescent="0.25">
      <c r="A5" s="17" t="s">
        <v>0</v>
      </c>
      <c r="B5" s="17" t="s">
        <v>1</v>
      </c>
      <c r="C5" s="17" t="s">
        <v>2</v>
      </c>
      <c r="D5" s="17" t="s">
        <v>361</v>
      </c>
      <c r="E5" s="17" t="s">
        <v>94</v>
      </c>
      <c r="F5" s="17" t="s">
        <v>362</v>
      </c>
      <c r="G5" s="17" t="s">
        <v>363</v>
      </c>
      <c r="H5" s="17" t="s">
        <v>95</v>
      </c>
      <c r="I5" s="17" t="s">
        <v>97</v>
      </c>
      <c r="J5" s="17" t="s">
        <v>364</v>
      </c>
      <c r="K5" s="17" t="s">
        <v>365</v>
      </c>
      <c r="L5" s="17" t="s">
        <v>366</v>
      </c>
      <c r="M5" s="17" t="s">
        <v>3</v>
      </c>
      <c r="N5" s="17" t="s">
        <v>367</v>
      </c>
      <c r="O5" s="17" t="s">
        <v>368</v>
      </c>
      <c r="P5" s="17" t="s">
        <v>369</v>
      </c>
      <c r="Q5" s="17" t="s">
        <v>370</v>
      </c>
      <c r="R5" s="17" t="s">
        <v>371</v>
      </c>
      <c r="S5" s="17" t="s">
        <v>98</v>
      </c>
      <c r="T5" s="17" t="s">
        <v>372</v>
      </c>
      <c r="U5" s="17" t="s">
        <v>96</v>
      </c>
      <c r="W5" s="15" t="s">
        <v>373</v>
      </c>
      <c r="X5" s="15" t="s">
        <v>374</v>
      </c>
      <c r="Y5" s="15" t="s">
        <v>375</v>
      </c>
      <c r="Z5" s="15" t="s">
        <v>376</v>
      </c>
      <c r="AA5" s="15" t="s">
        <v>377</v>
      </c>
      <c r="AB5" s="15" t="s">
        <v>378</v>
      </c>
    </row>
    <row r="6" spans="1:28" s="2" customFormat="1" x14ac:dyDescent="0.25"/>
    <row r="7" spans="1:28" x14ac:dyDescent="0.25">
      <c r="A7" t="s">
        <v>99</v>
      </c>
      <c r="B7">
        <v>5256</v>
      </c>
      <c r="C7" s="1">
        <v>1567</v>
      </c>
      <c r="D7" s="4">
        <v>31.53</v>
      </c>
      <c r="E7" s="4">
        <v>17.43</v>
      </c>
      <c r="F7" s="7">
        <f t="shared" ref="F7:F70" si="0">G7/(L7/100)</f>
        <v>0.11747430249632894</v>
      </c>
      <c r="G7" s="4">
        <v>0.04</v>
      </c>
      <c r="H7" s="4">
        <v>27.44</v>
      </c>
      <c r="I7" s="4">
        <v>4.07</v>
      </c>
      <c r="J7" s="4">
        <v>12.91</v>
      </c>
      <c r="K7" s="6">
        <f t="shared" ref="K7:K70" si="1">(F7/E7)*100</f>
        <v>0.67397763910687858</v>
      </c>
      <c r="L7" s="4">
        <v>34.049999999999997</v>
      </c>
      <c r="M7" s="4">
        <v>63.52</v>
      </c>
      <c r="N7" s="4">
        <v>0.23</v>
      </c>
      <c r="O7" s="4">
        <v>0.19</v>
      </c>
      <c r="P7" s="4">
        <v>4.92</v>
      </c>
      <c r="Q7" s="4">
        <v>2.12</v>
      </c>
      <c r="R7" s="4">
        <v>0.95</v>
      </c>
      <c r="S7" s="4">
        <v>2.73</v>
      </c>
      <c r="T7" s="4">
        <v>0.69</v>
      </c>
      <c r="U7" s="4">
        <v>57.63</v>
      </c>
      <c r="W7">
        <f t="shared" ref="W7" si="2">RANK(T7,$T$7:$T$403)</f>
        <v>27</v>
      </c>
      <c r="X7">
        <f t="shared" ref="X7" si="3">RANK(S7,$S$7:$S$403)</f>
        <v>90</v>
      </c>
      <c r="Y7">
        <f t="shared" ref="Y7:Y38" si="4">RANK(U7,$U$7:$U$403,1)</f>
        <v>22</v>
      </c>
      <c r="Z7">
        <f t="shared" ref="Z7:Z38" si="5">RANK(M7,$M$7:$M$403)</f>
        <v>87</v>
      </c>
      <c r="AA7" s="16">
        <f t="shared" ref="AA7:AA38" si="6">AVERAGE(W7:Z7)</f>
        <v>56.5</v>
      </c>
      <c r="AB7">
        <f t="shared" ref="AB7:AB70" si="7">RANK(AA7,$AA$7:$AA$403,1)</f>
        <v>33</v>
      </c>
    </row>
    <row r="8" spans="1:28" x14ac:dyDescent="0.25">
      <c r="A8" t="s">
        <v>100</v>
      </c>
      <c r="B8">
        <v>13814</v>
      </c>
      <c r="C8" s="1">
        <v>2355</v>
      </c>
      <c r="D8" s="4">
        <v>23.83</v>
      </c>
      <c r="E8" s="4">
        <v>9.92</v>
      </c>
      <c r="F8" s="7">
        <f t="shared" si="0"/>
        <v>0</v>
      </c>
      <c r="G8" s="4">
        <v>0</v>
      </c>
      <c r="H8" s="4">
        <v>21.84</v>
      </c>
      <c r="I8" s="4">
        <v>2.04</v>
      </c>
      <c r="J8" s="4">
        <v>8.57</v>
      </c>
      <c r="K8" s="6">
        <f t="shared" si="1"/>
        <v>0</v>
      </c>
      <c r="L8" s="4">
        <v>5.09</v>
      </c>
      <c r="M8" s="4">
        <v>45.43</v>
      </c>
      <c r="N8" s="4">
        <v>0.03</v>
      </c>
      <c r="O8" s="4">
        <v>0.82</v>
      </c>
      <c r="P8" s="4">
        <v>3.62</v>
      </c>
      <c r="Q8" s="4">
        <v>1.87</v>
      </c>
      <c r="R8" s="4">
        <v>0.11</v>
      </c>
      <c r="S8" s="4">
        <v>2.5499999999999998</v>
      </c>
      <c r="T8" s="4">
        <v>0.13</v>
      </c>
      <c r="U8" s="4">
        <v>90.2</v>
      </c>
      <c r="W8">
        <f t="shared" ref="W8:W71" si="8">RANK(T8,$T$7:$T$403)</f>
        <v>110</v>
      </c>
      <c r="X8">
        <f t="shared" ref="X8:X71" si="9">RANK(S8,$S$7:$S$403)</f>
        <v>102</v>
      </c>
      <c r="Y8">
        <f t="shared" si="4"/>
        <v>128</v>
      </c>
      <c r="Z8">
        <f t="shared" si="5"/>
        <v>118</v>
      </c>
      <c r="AA8" s="16">
        <f t="shared" si="6"/>
        <v>114.5</v>
      </c>
      <c r="AB8">
        <f t="shared" si="7"/>
        <v>138</v>
      </c>
    </row>
    <row r="9" spans="1:28" x14ac:dyDescent="0.25">
      <c r="A9" t="s">
        <v>101</v>
      </c>
      <c r="B9">
        <v>67951</v>
      </c>
      <c r="C9" s="1">
        <v>15166</v>
      </c>
      <c r="D9" s="4">
        <v>158.59</v>
      </c>
      <c r="E9" s="4">
        <v>107.39</v>
      </c>
      <c r="F9" s="7">
        <f t="shared" si="0"/>
        <v>0.56596939237526034</v>
      </c>
      <c r="G9" s="4">
        <v>1.25</v>
      </c>
      <c r="H9" s="4">
        <v>140.29</v>
      </c>
      <c r="I9" s="4">
        <v>13.44</v>
      </c>
      <c r="J9" s="4">
        <v>8.4700000000000006</v>
      </c>
      <c r="K9" s="6">
        <f t="shared" si="1"/>
        <v>0.52702243446806996</v>
      </c>
      <c r="L9" s="4">
        <v>220.86</v>
      </c>
      <c r="M9" s="4">
        <v>76.55</v>
      </c>
      <c r="N9" s="4">
        <v>1.17</v>
      </c>
      <c r="O9" s="4">
        <v>0.22</v>
      </c>
      <c r="P9" s="4">
        <v>4.26</v>
      </c>
      <c r="Q9" s="4">
        <v>1.87</v>
      </c>
      <c r="R9" s="4">
        <v>1.07</v>
      </c>
      <c r="S9" s="4">
        <v>2.5499999999999998</v>
      </c>
      <c r="T9" s="4">
        <v>0.21</v>
      </c>
      <c r="U9" s="4">
        <v>69.55</v>
      </c>
      <c r="W9">
        <f t="shared" si="8"/>
        <v>96</v>
      </c>
      <c r="X9">
        <f t="shared" si="9"/>
        <v>102</v>
      </c>
      <c r="Y9">
        <f t="shared" si="4"/>
        <v>51</v>
      </c>
      <c r="Z9">
        <f t="shared" si="5"/>
        <v>56</v>
      </c>
      <c r="AA9" s="16">
        <f t="shared" si="6"/>
        <v>76.25</v>
      </c>
      <c r="AB9">
        <f t="shared" si="7"/>
        <v>77</v>
      </c>
    </row>
    <row r="10" spans="1:28" x14ac:dyDescent="0.25">
      <c r="A10" t="s">
        <v>102</v>
      </c>
      <c r="B10">
        <v>66365</v>
      </c>
      <c r="C10" s="1">
        <v>27448</v>
      </c>
      <c r="D10" s="4">
        <v>674.6</v>
      </c>
      <c r="E10" s="4">
        <v>413.8</v>
      </c>
      <c r="F10" s="7">
        <f t="shared" si="0"/>
        <v>1.1610297829379099</v>
      </c>
      <c r="G10" s="4">
        <v>1.38</v>
      </c>
      <c r="H10" s="4">
        <v>489.29</v>
      </c>
      <c r="I10" s="4">
        <v>73.44</v>
      </c>
      <c r="J10" s="4">
        <v>10.89</v>
      </c>
      <c r="K10" s="6">
        <f t="shared" si="1"/>
        <v>0.28057752125130736</v>
      </c>
      <c r="L10" s="4">
        <v>118.86</v>
      </c>
      <c r="M10" s="4">
        <v>84.57</v>
      </c>
      <c r="N10" s="4">
        <v>0.33</v>
      </c>
      <c r="O10" s="4">
        <v>0.04</v>
      </c>
      <c r="P10" s="4">
        <v>4.47</v>
      </c>
      <c r="Q10" s="4">
        <v>2.27</v>
      </c>
      <c r="R10" s="4">
        <v>1.29</v>
      </c>
      <c r="S10" s="4">
        <v>2.42</v>
      </c>
      <c r="T10" s="4">
        <v>0.14000000000000001</v>
      </c>
      <c r="U10" s="4">
        <v>70.7</v>
      </c>
      <c r="W10">
        <f t="shared" si="8"/>
        <v>109</v>
      </c>
      <c r="X10">
        <f t="shared" si="9"/>
        <v>112</v>
      </c>
      <c r="Y10">
        <f t="shared" si="4"/>
        <v>57</v>
      </c>
      <c r="Z10">
        <f t="shared" si="5"/>
        <v>46</v>
      </c>
      <c r="AA10" s="16">
        <f t="shared" si="6"/>
        <v>81</v>
      </c>
      <c r="AB10">
        <f t="shared" si="7"/>
        <v>89</v>
      </c>
    </row>
    <row r="11" spans="1:28" x14ac:dyDescent="0.25">
      <c r="A11" t="s">
        <v>103</v>
      </c>
      <c r="B11">
        <v>67599</v>
      </c>
      <c r="C11" s="1">
        <v>4429</v>
      </c>
      <c r="D11" s="4">
        <v>68.97</v>
      </c>
      <c r="E11" s="4">
        <v>39.159999999999997</v>
      </c>
      <c r="F11" s="7">
        <f t="shared" si="0"/>
        <v>0.22056328469630135</v>
      </c>
      <c r="G11" s="4">
        <v>0.13</v>
      </c>
      <c r="H11" s="4">
        <v>57.14</v>
      </c>
      <c r="I11" s="4">
        <v>11.37</v>
      </c>
      <c r="J11" s="4">
        <v>16.489999999999998</v>
      </c>
      <c r="K11" s="6">
        <f t="shared" si="1"/>
        <v>0.56323617133886972</v>
      </c>
      <c r="L11" s="4">
        <v>58.94</v>
      </c>
      <c r="M11" s="4">
        <v>68.53</v>
      </c>
      <c r="N11" s="4">
        <v>0.33</v>
      </c>
      <c r="O11" s="4">
        <v>0.03</v>
      </c>
      <c r="P11" s="4">
        <v>4.3499999999999996</v>
      </c>
      <c r="Q11" s="4">
        <v>2.17</v>
      </c>
      <c r="R11" s="4">
        <v>0.63</v>
      </c>
      <c r="S11" s="4">
        <v>2.88</v>
      </c>
      <c r="T11" s="4">
        <v>0.18</v>
      </c>
      <c r="U11" s="4">
        <v>81.319999999999993</v>
      </c>
      <c r="W11">
        <f t="shared" si="8"/>
        <v>102</v>
      </c>
      <c r="X11">
        <f t="shared" si="9"/>
        <v>75</v>
      </c>
      <c r="Y11">
        <f t="shared" si="4"/>
        <v>112</v>
      </c>
      <c r="Z11">
        <f t="shared" si="5"/>
        <v>77</v>
      </c>
      <c r="AA11" s="16">
        <f t="shared" si="6"/>
        <v>91.5</v>
      </c>
      <c r="AB11">
        <f t="shared" si="7"/>
        <v>111</v>
      </c>
    </row>
    <row r="12" spans="1:28" x14ac:dyDescent="0.25">
      <c r="A12" t="s">
        <v>104</v>
      </c>
      <c r="B12">
        <v>67872</v>
      </c>
      <c r="C12" s="1">
        <v>4687</v>
      </c>
      <c r="D12" s="4">
        <v>32.869999999999997</v>
      </c>
      <c r="E12" s="4">
        <v>12.61</v>
      </c>
      <c r="F12" s="7">
        <f t="shared" si="0"/>
        <v>7.4019245003700967E-2</v>
      </c>
      <c r="G12" s="4">
        <v>0.01</v>
      </c>
      <c r="H12" s="4">
        <v>28.33</v>
      </c>
      <c r="I12" s="4">
        <v>4.38</v>
      </c>
      <c r="J12" s="4">
        <v>13.32</v>
      </c>
      <c r="K12" s="6">
        <f t="shared" si="1"/>
        <v>0.58698846156781104</v>
      </c>
      <c r="L12" s="4">
        <v>13.51</v>
      </c>
      <c r="M12" s="4">
        <v>44.5</v>
      </c>
      <c r="N12" s="4">
        <v>0.09</v>
      </c>
      <c r="O12" s="4">
        <v>0.01</v>
      </c>
      <c r="P12" s="4">
        <v>3.96</v>
      </c>
      <c r="Q12" s="4">
        <v>2.4300000000000002</v>
      </c>
      <c r="R12" s="4">
        <v>0.12</v>
      </c>
      <c r="S12" s="4">
        <v>2.98</v>
      </c>
      <c r="T12" s="4">
        <v>0.31</v>
      </c>
      <c r="U12" s="4">
        <v>88.67</v>
      </c>
      <c r="W12">
        <f t="shared" si="8"/>
        <v>78</v>
      </c>
      <c r="X12">
        <f t="shared" si="9"/>
        <v>64</v>
      </c>
      <c r="Y12">
        <f t="shared" si="4"/>
        <v>125</v>
      </c>
      <c r="Z12">
        <f t="shared" si="5"/>
        <v>121</v>
      </c>
      <c r="AA12" s="16">
        <f t="shared" si="6"/>
        <v>97</v>
      </c>
      <c r="AB12">
        <f t="shared" si="7"/>
        <v>118</v>
      </c>
    </row>
    <row r="13" spans="1:28" x14ac:dyDescent="0.25">
      <c r="A13" t="s">
        <v>105</v>
      </c>
      <c r="B13">
        <v>9805</v>
      </c>
      <c r="C13">
        <v>989</v>
      </c>
      <c r="D13" s="4">
        <v>9.64</v>
      </c>
      <c r="E13" s="4">
        <v>7.73</v>
      </c>
      <c r="F13" s="7">
        <f t="shared" si="0"/>
        <v>7.4208999527760916E-2</v>
      </c>
      <c r="G13" s="4">
        <v>0.11</v>
      </c>
      <c r="H13" s="4">
        <v>7.47</v>
      </c>
      <c r="I13" s="4">
        <v>2.17</v>
      </c>
      <c r="J13" s="4">
        <v>22.49</v>
      </c>
      <c r="K13" s="6">
        <f t="shared" si="1"/>
        <v>0.96001293050143477</v>
      </c>
      <c r="L13" s="4">
        <v>148.22999999999999</v>
      </c>
      <c r="M13" s="4">
        <v>103.44</v>
      </c>
      <c r="N13" s="4">
        <v>1.46</v>
      </c>
      <c r="O13" s="4">
        <v>0</v>
      </c>
      <c r="P13" s="4">
        <v>4.72</v>
      </c>
      <c r="Q13" s="4">
        <v>1.04</v>
      </c>
      <c r="R13" s="4">
        <v>0.57999999999999996</v>
      </c>
      <c r="S13" s="4">
        <v>3.47</v>
      </c>
      <c r="T13" s="4">
        <v>1.51</v>
      </c>
      <c r="U13" s="4">
        <v>49.01</v>
      </c>
      <c r="W13">
        <f t="shared" si="8"/>
        <v>5</v>
      </c>
      <c r="X13">
        <f t="shared" si="9"/>
        <v>25</v>
      </c>
      <c r="Y13">
        <f t="shared" si="4"/>
        <v>9</v>
      </c>
      <c r="Z13">
        <f t="shared" si="5"/>
        <v>14</v>
      </c>
      <c r="AA13" s="16">
        <f t="shared" si="6"/>
        <v>13.25</v>
      </c>
      <c r="AB13">
        <f t="shared" si="7"/>
        <v>2</v>
      </c>
    </row>
    <row r="14" spans="1:28" x14ac:dyDescent="0.25">
      <c r="A14" t="s">
        <v>106</v>
      </c>
      <c r="B14">
        <v>61189</v>
      </c>
      <c r="C14" s="1">
        <v>9324</v>
      </c>
      <c r="D14" s="4">
        <v>132.34</v>
      </c>
      <c r="E14" s="4">
        <v>91.74</v>
      </c>
      <c r="F14" s="7">
        <f t="shared" si="0"/>
        <v>0.33734939759036148</v>
      </c>
      <c r="G14" s="4">
        <v>0.28000000000000003</v>
      </c>
      <c r="H14" s="4">
        <v>109.69</v>
      </c>
      <c r="I14" s="4">
        <v>11.29</v>
      </c>
      <c r="J14" s="4">
        <v>8.5299999999999994</v>
      </c>
      <c r="K14" s="6">
        <f t="shared" si="1"/>
        <v>0.36772334596725692</v>
      </c>
      <c r="L14" s="4">
        <v>83</v>
      </c>
      <c r="M14" s="4">
        <v>83.64</v>
      </c>
      <c r="N14" s="4">
        <v>0.3</v>
      </c>
      <c r="O14" s="4">
        <v>0.11</v>
      </c>
      <c r="P14" s="4">
        <v>3.9</v>
      </c>
      <c r="Q14" s="4">
        <v>1.79</v>
      </c>
      <c r="R14" s="4">
        <v>1.1399999999999999</v>
      </c>
      <c r="S14" s="4">
        <v>2.19</v>
      </c>
      <c r="T14" s="4">
        <v>0.1</v>
      </c>
      <c r="U14" s="4">
        <v>74.2</v>
      </c>
      <c r="W14">
        <f t="shared" si="8"/>
        <v>114</v>
      </c>
      <c r="X14">
        <f t="shared" si="9"/>
        <v>127</v>
      </c>
      <c r="Y14">
        <f t="shared" si="4"/>
        <v>72</v>
      </c>
      <c r="Z14">
        <f t="shared" si="5"/>
        <v>49</v>
      </c>
      <c r="AA14" s="16">
        <f t="shared" si="6"/>
        <v>90.5</v>
      </c>
      <c r="AB14">
        <f t="shared" si="7"/>
        <v>109</v>
      </c>
    </row>
    <row r="15" spans="1:28" x14ac:dyDescent="0.25">
      <c r="A15" t="s">
        <v>107</v>
      </c>
      <c r="B15">
        <v>7891</v>
      </c>
      <c r="C15">
        <v>62</v>
      </c>
      <c r="D15" s="4">
        <v>0.41</v>
      </c>
      <c r="E15" s="4">
        <v>0.19</v>
      </c>
      <c r="F15" s="7">
        <f t="shared" si="0"/>
        <v>6.6744535291173041E-3</v>
      </c>
      <c r="G15" s="4">
        <v>0.02</v>
      </c>
      <c r="H15" s="4">
        <v>0.34</v>
      </c>
      <c r="I15" s="4">
        <v>0.06</v>
      </c>
      <c r="J15" s="4">
        <v>15.81</v>
      </c>
      <c r="K15" s="6">
        <f t="shared" si="1"/>
        <v>3.5128702784827914</v>
      </c>
      <c r="L15" s="4">
        <v>299.64999999999998</v>
      </c>
      <c r="M15" s="4">
        <v>54.34</v>
      </c>
      <c r="N15" s="4">
        <v>13.24</v>
      </c>
      <c r="O15" s="4">
        <v>0</v>
      </c>
      <c r="P15" s="4">
        <v>4.59</v>
      </c>
      <c r="Q15" s="4">
        <v>0</v>
      </c>
      <c r="R15" s="4">
        <v>0.25</v>
      </c>
      <c r="S15" s="4">
        <v>2.11</v>
      </c>
      <c r="T15" s="4">
        <v>0.42</v>
      </c>
      <c r="U15" s="4">
        <v>72.7</v>
      </c>
      <c r="W15">
        <f t="shared" si="8"/>
        <v>56</v>
      </c>
      <c r="X15">
        <f t="shared" si="9"/>
        <v>133</v>
      </c>
      <c r="Y15">
        <f t="shared" si="4"/>
        <v>66</v>
      </c>
      <c r="Z15">
        <f t="shared" si="5"/>
        <v>108</v>
      </c>
      <c r="AA15" s="16">
        <f t="shared" si="6"/>
        <v>90.75</v>
      </c>
      <c r="AB15">
        <f t="shared" si="7"/>
        <v>110</v>
      </c>
    </row>
    <row r="16" spans="1:28" x14ac:dyDescent="0.25">
      <c r="A16" t="s">
        <v>108</v>
      </c>
      <c r="B16">
        <v>66819</v>
      </c>
      <c r="C16" s="1">
        <v>7170</v>
      </c>
      <c r="D16" s="4">
        <v>83.69</v>
      </c>
      <c r="E16" s="4">
        <v>67.209999999999994</v>
      </c>
      <c r="F16" s="7">
        <f t="shared" si="0"/>
        <v>0.40060781875949714</v>
      </c>
      <c r="G16" s="4">
        <v>0.28999999999999998</v>
      </c>
      <c r="H16" s="4">
        <v>60.97</v>
      </c>
      <c r="I16" s="4">
        <v>7.09</v>
      </c>
      <c r="J16" s="4">
        <v>8.4700000000000006</v>
      </c>
      <c r="K16" s="6">
        <f t="shared" si="1"/>
        <v>0.5960538889443493</v>
      </c>
      <c r="L16" s="4">
        <v>72.39</v>
      </c>
      <c r="M16" s="4">
        <v>110.22</v>
      </c>
      <c r="N16" s="4">
        <v>0.44</v>
      </c>
      <c r="O16" s="4">
        <v>7.0000000000000007E-2</v>
      </c>
      <c r="P16" s="4">
        <v>3.97</v>
      </c>
      <c r="Q16" s="4">
        <v>1.96</v>
      </c>
      <c r="R16" s="4">
        <v>1.75</v>
      </c>
      <c r="S16" s="4">
        <v>1.81</v>
      </c>
      <c r="T16" s="4">
        <v>-0.34</v>
      </c>
      <c r="U16" s="4">
        <v>77.47</v>
      </c>
      <c r="W16">
        <f t="shared" si="8"/>
        <v>136</v>
      </c>
      <c r="X16">
        <f t="shared" si="9"/>
        <v>149</v>
      </c>
      <c r="Y16">
        <f t="shared" si="4"/>
        <v>90</v>
      </c>
      <c r="Z16">
        <f t="shared" si="5"/>
        <v>5</v>
      </c>
      <c r="AA16" s="16">
        <f t="shared" si="6"/>
        <v>95</v>
      </c>
      <c r="AB16">
        <f t="shared" si="7"/>
        <v>115</v>
      </c>
    </row>
    <row r="17" spans="1:28" x14ac:dyDescent="0.25">
      <c r="A17" t="s">
        <v>109</v>
      </c>
      <c r="B17">
        <v>16011</v>
      </c>
      <c r="C17" s="1">
        <v>1671</v>
      </c>
      <c r="D17" s="4">
        <v>21.18</v>
      </c>
      <c r="E17" s="4">
        <v>4.62</v>
      </c>
      <c r="F17" s="7">
        <f t="shared" si="0"/>
        <v>0</v>
      </c>
      <c r="G17" s="4">
        <v>0</v>
      </c>
      <c r="H17" s="4">
        <v>18.8</v>
      </c>
      <c r="I17" s="4">
        <v>2.34</v>
      </c>
      <c r="J17" s="4">
        <v>11.04</v>
      </c>
      <c r="K17" s="6">
        <f t="shared" si="1"/>
        <v>0</v>
      </c>
      <c r="L17" s="4">
        <v>15.69</v>
      </c>
      <c r="M17" s="4">
        <v>24.57</v>
      </c>
      <c r="N17" s="4">
        <v>0.1</v>
      </c>
      <c r="O17" s="4">
        <v>-0.02</v>
      </c>
      <c r="P17" s="4">
        <v>5.77</v>
      </c>
      <c r="Q17" s="4">
        <v>2.1</v>
      </c>
      <c r="R17" s="4">
        <v>0.15</v>
      </c>
      <c r="S17" s="4">
        <v>2.84</v>
      </c>
      <c r="T17" s="4">
        <v>0.66</v>
      </c>
      <c r="U17" s="4">
        <v>74.81</v>
      </c>
      <c r="W17">
        <f t="shared" si="8"/>
        <v>30</v>
      </c>
      <c r="X17">
        <f t="shared" si="9"/>
        <v>81</v>
      </c>
      <c r="Y17">
        <f t="shared" si="4"/>
        <v>75</v>
      </c>
      <c r="Z17">
        <f t="shared" si="5"/>
        <v>150</v>
      </c>
      <c r="AA17" s="16">
        <f t="shared" si="6"/>
        <v>84</v>
      </c>
      <c r="AB17">
        <f t="shared" si="7"/>
        <v>94</v>
      </c>
    </row>
    <row r="18" spans="1:28" x14ac:dyDescent="0.25">
      <c r="A18" t="s">
        <v>110</v>
      </c>
      <c r="B18">
        <v>13859</v>
      </c>
      <c r="C18">
        <v>706</v>
      </c>
      <c r="D18" s="4">
        <v>2.7</v>
      </c>
      <c r="E18" s="4">
        <v>1.78</v>
      </c>
      <c r="F18" s="7">
        <f t="shared" si="0"/>
        <v>0.01</v>
      </c>
      <c r="G18" s="4">
        <v>0.1</v>
      </c>
      <c r="H18" s="4">
        <v>1.6</v>
      </c>
      <c r="I18" s="4">
        <v>0.76</v>
      </c>
      <c r="J18" s="4">
        <v>28.06</v>
      </c>
      <c r="K18" s="6">
        <f t="shared" si="1"/>
        <v>0.5617977528089888</v>
      </c>
      <c r="L18" s="4">
        <v>1000</v>
      </c>
      <c r="M18" s="4">
        <v>111.12</v>
      </c>
      <c r="N18" s="4">
        <v>5.88</v>
      </c>
      <c r="O18" s="4">
        <v>-0.17</v>
      </c>
      <c r="P18" s="4">
        <v>7.06</v>
      </c>
      <c r="Q18" s="4">
        <v>0.6</v>
      </c>
      <c r="R18" s="4">
        <v>0.12</v>
      </c>
      <c r="S18" s="4">
        <v>5.4</v>
      </c>
      <c r="T18" s="4">
        <v>1.89</v>
      </c>
      <c r="U18" s="4">
        <v>59.59</v>
      </c>
      <c r="W18">
        <f t="shared" si="8"/>
        <v>3</v>
      </c>
      <c r="X18">
        <f t="shared" si="9"/>
        <v>4</v>
      </c>
      <c r="Y18">
        <f t="shared" si="4"/>
        <v>25</v>
      </c>
      <c r="Z18">
        <f t="shared" si="5"/>
        <v>4</v>
      </c>
      <c r="AA18" s="16">
        <f t="shared" si="6"/>
        <v>9</v>
      </c>
      <c r="AB18">
        <f t="shared" si="7"/>
        <v>1</v>
      </c>
    </row>
    <row r="19" spans="1:28" x14ac:dyDescent="0.25">
      <c r="A19" t="s">
        <v>111</v>
      </c>
      <c r="B19">
        <v>4192</v>
      </c>
      <c r="C19">
        <v>425</v>
      </c>
      <c r="D19" s="4">
        <v>4.3899999999999997</v>
      </c>
      <c r="E19" s="4">
        <v>2.0499999999999998</v>
      </c>
      <c r="F19" s="7">
        <f t="shared" si="0"/>
        <v>3.1365660874474628E-2</v>
      </c>
      <c r="G19" s="4">
        <v>0.05</v>
      </c>
      <c r="H19" s="4">
        <v>3.71</v>
      </c>
      <c r="I19" s="4">
        <v>0.68</v>
      </c>
      <c r="J19" s="4">
        <v>15.38</v>
      </c>
      <c r="K19" s="6">
        <f t="shared" si="1"/>
        <v>1.5300322377792501</v>
      </c>
      <c r="L19" s="4">
        <v>159.41</v>
      </c>
      <c r="M19" s="4">
        <v>55.41</v>
      </c>
      <c r="N19" s="4">
        <v>2.33</v>
      </c>
      <c r="O19" s="4">
        <v>0</v>
      </c>
      <c r="P19" s="4">
        <v>7.22</v>
      </c>
      <c r="Q19" s="4">
        <v>1.46</v>
      </c>
      <c r="R19" s="4">
        <v>0.54</v>
      </c>
      <c r="S19" s="4">
        <v>3.68</v>
      </c>
      <c r="T19" s="4">
        <v>1.38</v>
      </c>
      <c r="U19" s="4">
        <v>56.58</v>
      </c>
      <c r="W19">
        <f t="shared" si="8"/>
        <v>7</v>
      </c>
      <c r="X19">
        <f t="shared" si="9"/>
        <v>19</v>
      </c>
      <c r="Y19">
        <f t="shared" si="4"/>
        <v>20</v>
      </c>
      <c r="Z19">
        <f t="shared" si="5"/>
        <v>105</v>
      </c>
      <c r="AA19" s="16">
        <f t="shared" si="6"/>
        <v>37.75</v>
      </c>
      <c r="AB19">
        <f t="shared" si="7"/>
        <v>14</v>
      </c>
    </row>
    <row r="20" spans="1:28" x14ac:dyDescent="0.25">
      <c r="A20" t="s">
        <v>112</v>
      </c>
      <c r="B20">
        <v>24192</v>
      </c>
      <c r="C20" s="1">
        <v>1506</v>
      </c>
      <c r="D20" s="4">
        <v>12.48</v>
      </c>
      <c r="E20" s="4">
        <v>7.17</v>
      </c>
      <c r="F20" s="7">
        <f t="shared" si="0"/>
        <v>0</v>
      </c>
      <c r="G20" s="4">
        <v>0</v>
      </c>
      <c r="H20" s="4">
        <v>10.46</v>
      </c>
      <c r="I20" s="4">
        <v>2.0099999999999998</v>
      </c>
      <c r="J20" s="4">
        <v>16.07</v>
      </c>
      <c r="K20" s="6">
        <f t="shared" si="1"/>
        <v>0</v>
      </c>
      <c r="L20" s="4">
        <v>4.24</v>
      </c>
      <c r="M20" s="4">
        <v>68.55</v>
      </c>
      <c r="N20" s="4">
        <v>0.04</v>
      </c>
      <c r="O20" s="4">
        <v>-0.09</v>
      </c>
      <c r="P20" s="4">
        <v>5.0599999999999996</v>
      </c>
      <c r="Q20" s="4">
        <v>1.87</v>
      </c>
      <c r="R20" s="4">
        <v>0.42</v>
      </c>
      <c r="S20" s="4">
        <v>3.26</v>
      </c>
      <c r="T20" s="4">
        <v>0.57999999999999996</v>
      </c>
      <c r="U20" s="4">
        <v>83.85</v>
      </c>
      <c r="W20">
        <f t="shared" si="8"/>
        <v>35</v>
      </c>
      <c r="X20">
        <f t="shared" si="9"/>
        <v>45</v>
      </c>
      <c r="Y20">
        <f t="shared" si="4"/>
        <v>117</v>
      </c>
      <c r="Z20">
        <f t="shared" si="5"/>
        <v>76</v>
      </c>
      <c r="AA20" s="16">
        <f t="shared" si="6"/>
        <v>68.25</v>
      </c>
      <c r="AB20">
        <f t="shared" si="7"/>
        <v>56</v>
      </c>
    </row>
    <row r="21" spans="1:28" x14ac:dyDescent="0.25">
      <c r="A21" t="s">
        <v>113</v>
      </c>
      <c r="B21">
        <v>66336</v>
      </c>
      <c r="C21" s="1">
        <v>1238</v>
      </c>
      <c r="D21" s="4">
        <v>16.100000000000001</v>
      </c>
      <c r="E21" s="4">
        <v>4.7300000000000004</v>
      </c>
      <c r="F21" s="7">
        <f t="shared" si="0"/>
        <v>3.5248501938667604E-2</v>
      </c>
      <c r="G21" s="4">
        <v>0.02</v>
      </c>
      <c r="H21" s="4">
        <v>12.72</v>
      </c>
      <c r="I21" s="4">
        <v>3.37</v>
      </c>
      <c r="J21" s="4">
        <v>20.9</v>
      </c>
      <c r="K21" s="6">
        <f t="shared" si="1"/>
        <v>0.74521145747711626</v>
      </c>
      <c r="L21" s="4">
        <v>56.74</v>
      </c>
      <c r="M21" s="4">
        <v>37.19</v>
      </c>
      <c r="N21" s="4">
        <v>0.32</v>
      </c>
      <c r="O21" s="4">
        <v>0</v>
      </c>
      <c r="P21" s="4">
        <v>4.01</v>
      </c>
      <c r="Q21" s="4">
        <v>2.0499999999999998</v>
      </c>
      <c r="R21" s="4">
        <v>0.34</v>
      </c>
      <c r="S21" s="4">
        <v>2.2799999999999998</v>
      </c>
      <c r="T21" s="4">
        <v>0.85</v>
      </c>
      <c r="U21" s="4">
        <v>57.26</v>
      </c>
      <c r="W21">
        <f t="shared" si="8"/>
        <v>18</v>
      </c>
      <c r="X21">
        <f t="shared" si="9"/>
        <v>124</v>
      </c>
      <c r="Y21">
        <f t="shared" si="4"/>
        <v>21</v>
      </c>
      <c r="Z21">
        <f t="shared" si="5"/>
        <v>133</v>
      </c>
      <c r="AA21" s="16">
        <f t="shared" si="6"/>
        <v>74</v>
      </c>
      <c r="AB21">
        <f t="shared" si="7"/>
        <v>71</v>
      </c>
    </row>
    <row r="22" spans="1:28" x14ac:dyDescent="0.25">
      <c r="A22" t="s">
        <v>114</v>
      </c>
      <c r="B22">
        <v>524</v>
      </c>
      <c r="C22">
        <v>338</v>
      </c>
      <c r="D22" s="4">
        <v>2.2400000000000002</v>
      </c>
      <c r="E22" s="4">
        <v>0.93</v>
      </c>
      <c r="F22" s="7">
        <v>0.01</v>
      </c>
      <c r="G22" s="4">
        <v>0</v>
      </c>
      <c r="H22" s="4">
        <v>1.9</v>
      </c>
      <c r="I22" s="4">
        <v>0.33</v>
      </c>
      <c r="J22" s="4">
        <v>14.96</v>
      </c>
      <c r="K22" s="6">
        <f t="shared" si="1"/>
        <v>1.075268817204301</v>
      </c>
      <c r="L22" s="4">
        <v>0</v>
      </c>
      <c r="M22" s="4">
        <v>48.67</v>
      </c>
      <c r="N22" s="4">
        <v>0</v>
      </c>
      <c r="O22" s="4">
        <v>0</v>
      </c>
      <c r="P22" s="4">
        <v>5.34</v>
      </c>
      <c r="Q22" s="4">
        <v>0.36</v>
      </c>
      <c r="R22" s="4">
        <v>0.47</v>
      </c>
      <c r="S22" s="4">
        <v>1.95</v>
      </c>
      <c r="T22" s="4">
        <v>0.28999999999999998</v>
      </c>
      <c r="U22" s="4">
        <v>71.27</v>
      </c>
      <c r="W22">
        <f t="shared" si="8"/>
        <v>81</v>
      </c>
      <c r="X22">
        <f t="shared" si="9"/>
        <v>141</v>
      </c>
      <c r="Y22">
        <f t="shared" si="4"/>
        <v>60</v>
      </c>
      <c r="Z22">
        <f t="shared" si="5"/>
        <v>114</v>
      </c>
      <c r="AA22" s="16">
        <f t="shared" si="6"/>
        <v>99</v>
      </c>
      <c r="AB22">
        <f t="shared" si="7"/>
        <v>122</v>
      </c>
    </row>
    <row r="23" spans="1:28" x14ac:dyDescent="0.25">
      <c r="A23" t="s">
        <v>115</v>
      </c>
      <c r="B23">
        <v>67837</v>
      </c>
      <c r="C23" s="1">
        <v>10509</v>
      </c>
      <c r="D23" s="4">
        <v>311.27999999999997</v>
      </c>
      <c r="E23" s="4">
        <v>236.65</v>
      </c>
      <c r="F23" s="7">
        <f t="shared" si="0"/>
        <v>0.79695707299402274</v>
      </c>
      <c r="G23" s="4">
        <v>0.44</v>
      </c>
      <c r="H23" s="4">
        <v>268.08999999999997</v>
      </c>
      <c r="I23" s="4">
        <v>36.869999999999997</v>
      </c>
      <c r="J23" s="4">
        <v>11.85</v>
      </c>
      <c r="K23" s="6">
        <f t="shared" si="1"/>
        <v>0.33676614113417397</v>
      </c>
      <c r="L23" s="4">
        <v>55.21</v>
      </c>
      <c r="M23" s="4">
        <v>88.27</v>
      </c>
      <c r="N23" s="4">
        <v>0.18</v>
      </c>
      <c r="O23" s="4">
        <v>0</v>
      </c>
      <c r="P23" s="4">
        <v>4.88</v>
      </c>
      <c r="Q23" s="4">
        <v>1.4</v>
      </c>
      <c r="R23" s="4">
        <v>1.24</v>
      </c>
      <c r="S23" s="4">
        <v>2.93</v>
      </c>
      <c r="T23" s="4">
        <v>0.42</v>
      </c>
      <c r="U23" s="4">
        <v>63.96</v>
      </c>
      <c r="W23">
        <f t="shared" si="8"/>
        <v>56</v>
      </c>
      <c r="X23">
        <f t="shared" si="9"/>
        <v>68</v>
      </c>
      <c r="Y23">
        <f t="shared" si="4"/>
        <v>33</v>
      </c>
      <c r="Z23">
        <f t="shared" si="5"/>
        <v>37</v>
      </c>
      <c r="AA23" s="16">
        <f t="shared" si="6"/>
        <v>48.5</v>
      </c>
      <c r="AB23">
        <f t="shared" si="7"/>
        <v>26</v>
      </c>
    </row>
    <row r="24" spans="1:28" x14ac:dyDescent="0.25">
      <c r="A24" t="s">
        <v>116</v>
      </c>
      <c r="B24">
        <v>67340</v>
      </c>
      <c r="C24" s="1">
        <v>2619</v>
      </c>
      <c r="D24" s="4">
        <v>39.270000000000003</v>
      </c>
      <c r="E24" s="4">
        <v>11.38</v>
      </c>
      <c r="F24" s="7">
        <f t="shared" si="0"/>
        <v>9.9249426214254699E-2</v>
      </c>
      <c r="G24" s="4">
        <v>0.16</v>
      </c>
      <c r="H24" s="4">
        <v>33.74</v>
      </c>
      <c r="I24" s="4">
        <v>5.5</v>
      </c>
      <c r="J24" s="4">
        <v>14.01</v>
      </c>
      <c r="K24" s="6">
        <f t="shared" si="1"/>
        <v>0.87213907042403072</v>
      </c>
      <c r="L24" s="4">
        <v>161.21</v>
      </c>
      <c r="M24" s="4">
        <v>33.72</v>
      </c>
      <c r="N24" s="4">
        <v>1.41</v>
      </c>
      <c r="O24" s="4">
        <v>0</v>
      </c>
      <c r="P24" s="4">
        <v>4.13</v>
      </c>
      <c r="Q24" s="4">
        <v>2.1800000000000002</v>
      </c>
      <c r="R24" s="4">
        <v>0.41</v>
      </c>
      <c r="S24" s="4">
        <v>2.39</v>
      </c>
      <c r="T24" s="4">
        <v>0.49</v>
      </c>
      <c r="U24" s="4">
        <v>71.56</v>
      </c>
      <c r="W24">
        <f t="shared" si="8"/>
        <v>46</v>
      </c>
      <c r="X24">
        <f t="shared" si="9"/>
        <v>115</v>
      </c>
      <c r="Y24">
        <f t="shared" si="4"/>
        <v>62</v>
      </c>
      <c r="Z24">
        <f t="shared" si="5"/>
        <v>136</v>
      </c>
      <c r="AA24" s="16">
        <f t="shared" si="6"/>
        <v>89.75</v>
      </c>
      <c r="AB24">
        <f t="shared" si="7"/>
        <v>108</v>
      </c>
    </row>
    <row r="25" spans="1:28" x14ac:dyDescent="0.25">
      <c r="A25" t="s">
        <v>117</v>
      </c>
      <c r="B25">
        <v>66350</v>
      </c>
      <c r="C25" s="1">
        <v>5229</v>
      </c>
      <c r="D25" s="4">
        <v>104.5</v>
      </c>
      <c r="E25" s="4">
        <v>45.2</v>
      </c>
      <c r="F25" s="7">
        <f t="shared" si="0"/>
        <v>1.6E-2</v>
      </c>
      <c r="G25" s="4">
        <v>0.32</v>
      </c>
      <c r="H25" s="4">
        <v>65.650000000000006</v>
      </c>
      <c r="I25" s="4">
        <v>38.78</v>
      </c>
      <c r="J25" s="4">
        <v>37.11</v>
      </c>
      <c r="K25" s="6">
        <f t="shared" si="1"/>
        <v>3.5398230088495575E-2</v>
      </c>
      <c r="L25" s="4">
        <v>2000</v>
      </c>
      <c r="M25" s="4">
        <v>68.849999999999994</v>
      </c>
      <c r="N25" s="4">
        <v>0.7</v>
      </c>
      <c r="O25" s="4">
        <v>0</v>
      </c>
      <c r="P25" s="4">
        <v>3.74</v>
      </c>
      <c r="Q25" s="4">
        <v>-36.57</v>
      </c>
      <c r="R25" s="4">
        <v>0.95</v>
      </c>
      <c r="S25" s="4">
        <v>2.0699999999999998</v>
      </c>
      <c r="T25" s="4">
        <v>-21.62</v>
      </c>
      <c r="U25" s="4">
        <v>100</v>
      </c>
      <c r="W25">
        <f t="shared" si="8"/>
        <v>153</v>
      </c>
      <c r="X25">
        <f t="shared" si="9"/>
        <v>136</v>
      </c>
      <c r="Y25">
        <f t="shared" si="4"/>
        <v>141</v>
      </c>
      <c r="Z25">
        <f t="shared" si="5"/>
        <v>75</v>
      </c>
      <c r="AA25" s="16">
        <f t="shared" si="6"/>
        <v>126.25</v>
      </c>
      <c r="AB25">
        <f t="shared" si="7"/>
        <v>149</v>
      </c>
    </row>
    <row r="26" spans="1:28" x14ac:dyDescent="0.25">
      <c r="A26" t="s">
        <v>118</v>
      </c>
      <c r="B26">
        <v>14865</v>
      </c>
      <c r="C26" s="1">
        <v>1357</v>
      </c>
      <c r="D26" s="4">
        <v>10.119999999999999</v>
      </c>
      <c r="E26" s="4">
        <v>4.3600000000000003</v>
      </c>
      <c r="F26" s="7">
        <f t="shared" si="0"/>
        <v>3.4550270643786712E-2</v>
      </c>
      <c r="G26" s="4">
        <v>0.03</v>
      </c>
      <c r="H26" s="4">
        <v>9.18</v>
      </c>
      <c r="I26" s="4">
        <v>0.89</v>
      </c>
      <c r="J26" s="4">
        <v>8.84</v>
      </c>
      <c r="K26" s="6">
        <f t="shared" si="1"/>
        <v>0.79243740008685115</v>
      </c>
      <c r="L26" s="4">
        <v>86.83</v>
      </c>
      <c r="M26" s="4">
        <v>47.52</v>
      </c>
      <c r="N26" s="4">
        <v>0.72</v>
      </c>
      <c r="O26" s="4">
        <v>0.02</v>
      </c>
      <c r="P26" s="4">
        <v>5.56</v>
      </c>
      <c r="Q26" s="4">
        <v>1.89</v>
      </c>
      <c r="R26" s="4">
        <v>0.17</v>
      </c>
      <c r="S26" s="4">
        <v>3.36</v>
      </c>
      <c r="T26" s="4">
        <v>0.46</v>
      </c>
      <c r="U26" s="4">
        <v>77.900000000000006</v>
      </c>
      <c r="W26">
        <f t="shared" si="8"/>
        <v>51</v>
      </c>
      <c r="X26">
        <f t="shared" si="9"/>
        <v>33</v>
      </c>
      <c r="Y26">
        <f t="shared" si="4"/>
        <v>93</v>
      </c>
      <c r="Z26">
        <f t="shared" si="5"/>
        <v>116</v>
      </c>
      <c r="AA26" s="16">
        <f t="shared" si="6"/>
        <v>73.25</v>
      </c>
      <c r="AB26">
        <f t="shared" si="7"/>
        <v>68</v>
      </c>
    </row>
    <row r="27" spans="1:28" x14ac:dyDescent="0.25">
      <c r="A27" t="s">
        <v>119</v>
      </c>
      <c r="B27">
        <v>67891</v>
      </c>
      <c r="C27">
        <v>834</v>
      </c>
      <c r="D27" s="4">
        <v>7.08</v>
      </c>
      <c r="E27" s="4">
        <v>3.32</v>
      </c>
      <c r="F27" s="7">
        <f t="shared" si="0"/>
        <v>3.9463299131807419E-2</v>
      </c>
      <c r="G27" s="4">
        <v>0.01</v>
      </c>
      <c r="H27" s="4">
        <v>5.85</v>
      </c>
      <c r="I27" s="4">
        <v>1.17</v>
      </c>
      <c r="J27" s="4">
        <v>16.55</v>
      </c>
      <c r="K27" s="6">
        <f t="shared" si="1"/>
        <v>1.1886535883074525</v>
      </c>
      <c r="L27" s="4">
        <v>25.34</v>
      </c>
      <c r="M27" s="4">
        <v>56.74</v>
      </c>
      <c r="N27" s="4">
        <v>0.38</v>
      </c>
      <c r="O27" s="4">
        <v>0</v>
      </c>
      <c r="P27" s="4">
        <v>4.7699999999999996</v>
      </c>
      <c r="Q27" s="4">
        <v>2.2200000000000002</v>
      </c>
      <c r="R27" s="4">
        <v>0.14000000000000001</v>
      </c>
      <c r="S27" s="4">
        <v>3.31</v>
      </c>
      <c r="T27" s="4">
        <v>-0.03</v>
      </c>
      <c r="U27" s="4">
        <v>97.48</v>
      </c>
      <c r="W27">
        <f t="shared" si="8"/>
        <v>126</v>
      </c>
      <c r="X27">
        <f t="shared" si="9"/>
        <v>36</v>
      </c>
      <c r="Y27">
        <f t="shared" si="4"/>
        <v>139</v>
      </c>
      <c r="Z27">
        <f t="shared" si="5"/>
        <v>101</v>
      </c>
      <c r="AA27" s="16">
        <f t="shared" si="6"/>
        <v>100.5</v>
      </c>
      <c r="AB27">
        <f t="shared" si="7"/>
        <v>126</v>
      </c>
    </row>
    <row r="28" spans="1:28" x14ac:dyDescent="0.25">
      <c r="A28" t="s">
        <v>120</v>
      </c>
      <c r="B28">
        <v>1236</v>
      </c>
      <c r="C28">
        <v>920</v>
      </c>
      <c r="D28" s="4">
        <v>11.63</v>
      </c>
      <c r="E28" s="4">
        <v>7.03</v>
      </c>
      <c r="F28" s="7">
        <f t="shared" si="0"/>
        <v>4.8590864917395532E-2</v>
      </c>
      <c r="G28" s="4">
        <v>0.04</v>
      </c>
      <c r="H28" s="4">
        <v>9.48</v>
      </c>
      <c r="I28" s="4">
        <v>2.5</v>
      </c>
      <c r="J28" s="4">
        <v>21.49</v>
      </c>
      <c r="K28" s="6">
        <f t="shared" si="1"/>
        <v>0.69119295757319388</v>
      </c>
      <c r="L28" s="4">
        <v>82.32</v>
      </c>
      <c r="M28" s="4">
        <v>74.180000000000007</v>
      </c>
      <c r="N28" s="4">
        <v>0.56000000000000005</v>
      </c>
      <c r="O28" s="4">
        <v>0</v>
      </c>
      <c r="P28" s="4">
        <v>4.8099999999999996</v>
      </c>
      <c r="Q28" s="4">
        <v>1.62</v>
      </c>
      <c r="R28" s="4">
        <v>0.74</v>
      </c>
      <c r="S28" s="4">
        <v>2.85</v>
      </c>
      <c r="T28" s="4">
        <v>0.55000000000000004</v>
      </c>
      <c r="U28" s="4">
        <v>68.09</v>
      </c>
      <c r="W28">
        <f t="shared" si="8"/>
        <v>39</v>
      </c>
      <c r="X28">
        <f t="shared" si="9"/>
        <v>77</v>
      </c>
      <c r="Y28">
        <f t="shared" si="4"/>
        <v>44</v>
      </c>
      <c r="Z28">
        <f t="shared" si="5"/>
        <v>63</v>
      </c>
      <c r="AA28" s="16">
        <f t="shared" si="6"/>
        <v>55.75</v>
      </c>
      <c r="AB28">
        <f t="shared" si="7"/>
        <v>31</v>
      </c>
    </row>
    <row r="29" spans="1:28" x14ac:dyDescent="0.25">
      <c r="A29" t="s">
        <v>121</v>
      </c>
      <c r="B29">
        <v>3056</v>
      </c>
      <c r="C29" s="1">
        <v>1465</v>
      </c>
      <c r="D29" s="4">
        <v>9.85</v>
      </c>
      <c r="E29" s="4">
        <v>2.04</v>
      </c>
      <c r="F29" s="7">
        <v>0.02</v>
      </c>
      <c r="G29" s="4">
        <v>0</v>
      </c>
      <c r="H29" s="4">
        <v>7.86</v>
      </c>
      <c r="I29" s="4">
        <v>1.98</v>
      </c>
      <c r="J29" s="4">
        <v>20.12</v>
      </c>
      <c r="K29" s="6">
        <f t="shared" si="1"/>
        <v>0.98039215686274506</v>
      </c>
      <c r="L29" s="4">
        <v>0</v>
      </c>
      <c r="M29" s="4">
        <v>25.97</v>
      </c>
      <c r="N29" s="4">
        <v>0</v>
      </c>
      <c r="O29" s="4">
        <v>0</v>
      </c>
      <c r="P29" s="4">
        <v>7.04</v>
      </c>
      <c r="Q29" s="4">
        <v>1.19</v>
      </c>
      <c r="R29" s="4">
        <v>0.1</v>
      </c>
      <c r="S29" s="4">
        <v>2.29</v>
      </c>
      <c r="T29" s="4">
        <v>-0.51</v>
      </c>
      <c r="U29" s="4">
        <v>117.81</v>
      </c>
      <c r="W29">
        <f t="shared" si="8"/>
        <v>140</v>
      </c>
      <c r="X29">
        <f t="shared" si="9"/>
        <v>122</v>
      </c>
      <c r="Y29">
        <f t="shared" si="4"/>
        <v>151</v>
      </c>
      <c r="Z29">
        <f t="shared" si="5"/>
        <v>148</v>
      </c>
      <c r="AA29" s="16">
        <f t="shared" si="6"/>
        <v>140.25</v>
      </c>
      <c r="AB29">
        <f t="shared" si="7"/>
        <v>153</v>
      </c>
    </row>
    <row r="30" spans="1:28" x14ac:dyDescent="0.25">
      <c r="A30" t="s">
        <v>122</v>
      </c>
      <c r="B30">
        <v>3115</v>
      </c>
      <c r="C30" s="1">
        <v>2302</v>
      </c>
      <c r="D30" s="4">
        <v>31.74</v>
      </c>
      <c r="E30" s="4">
        <v>8.11</v>
      </c>
      <c r="F30" s="7">
        <f t="shared" si="0"/>
        <v>4.9695053083352161E-2</v>
      </c>
      <c r="G30" s="4">
        <v>0.11</v>
      </c>
      <c r="H30" s="4">
        <v>28.57</v>
      </c>
      <c r="I30" s="4">
        <v>2.87</v>
      </c>
      <c r="J30" s="4">
        <v>9.0299999999999994</v>
      </c>
      <c r="K30" s="6">
        <f t="shared" si="1"/>
        <v>0.61276267673677143</v>
      </c>
      <c r="L30" s="4">
        <v>221.35</v>
      </c>
      <c r="M30" s="4">
        <v>28.39</v>
      </c>
      <c r="N30" s="4">
        <v>1.32</v>
      </c>
      <c r="O30" s="4">
        <v>0.03</v>
      </c>
      <c r="P30" s="4">
        <v>5.97</v>
      </c>
      <c r="Q30" s="4">
        <v>2</v>
      </c>
      <c r="R30" s="4">
        <v>1.04</v>
      </c>
      <c r="S30" s="4">
        <v>2.02</v>
      </c>
      <c r="T30" s="4">
        <v>-0.11</v>
      </c>
      <c r="U30" s="4">
        <v>76.069999999999993</v>
      </c>
      <c r="W30">
        <f t="shared" si="8"/>
        <v>128</v>
      </c>
      <c r="X30">
        <f t="shared" si="9"/>
        <v>138</v>
      </c>
      <c r="Y30">
        <f t="shared" si="4"/>
        <v>83</v>
      </c>
      <c r="Z30">
        <f t="shared" si="5"/>
        <v>145</v>
      </c>
      <c r="AA30" s="16">
        <f t="shared" si="6"/>
        <v>123.5</v>
      </c>
      <c r="AB30">
        <f t="shared" si="7"/>
        <v>146</v>
      </c>
    </row>
    <row r="31" spans="1:28" x14ac:dyDescent="0.25">
      <c r="A31" t="s">
        <v>123</v>
      </c>
      <c r="B31">
        <v>8218</v>
      </c>
      <c r="C31" s="1">
        <v>34872</v>
      </c>
      <c r="D31" s="4">
        <v>575.91999999999996</v>
      </c>
      <c r="E31" s="4">
        <v>494.23</v>
      </c>
      <c r="F31" s="7">
        <f t="shared" si="0"/>
        <v>1.3345943673812526</v>
      </c>
      <c r="G31" s="4">
        <v>1.27</v>
      </c>
      <c r="H31" s="4">
        <v>482.13</v>
      </c>
      <c r="I31" s="4">
        <v>54.79</v>
      </c>
      <c r="J31" s="4">
        <v>9.51</v>
      </c>
      <c r="K31" s="6">
        <f t="shared" si="1"/>
        <v>0.27003507827959705</v>
      </c>
      <c r="L31" s="4">
        <v>95.16</v>
      </c>
      <c r="M31" s="4">
        <v>102.51</v>
      </c>
      <c r="N31" s="4">
        <v>0.26</v>
      </c>
      <c r="O31" s="4">
        <v>0.06</v>
      </c>
      <c r="P31" s="4">
        <v>4.24</v>
      </c>
      <c r="Q31" s="4">
        <v>-3.32</v>
      </c>
      <c r="R31" s="4">
        <v>1.1000000000000001</v>
      </c>
      <c r="S31" s="4">
        <v>2.93</v>
      </c>
      <c r="T31" s="4">
        <v>0.74</v>
      </c>
      <c r="U31" s="4">
        <v>58.73</v>
      </c>
      <c r="W31">
        <f t="shared" si="8"/>
        <v>24</v>
      </c>
      <c r="X31">
        <f t="shared" si="9"/>
        <v>68</v>
      </c>
      <c r="Y31">
        <f t="shared" si="4"/>
        <v>24</v>
      </c>
      <c r="Z31">
        <f t="shared" si="5"/>
        <v>15</v>
      </c>
      <c r="AA31" s="16">
        <f t="shared" si="6"/>
        <v>32.75</v>
      </c>
      <c r="AB31">
        <f t="shared" si="7"/>
        <v>9</v>
      </c>
    </row>
    <row r="32" spans="1:28" x14ac:dyDescent="0.25">
      <c r="A32" t="s">
        <v>124</v>
      </c>
      <c r="B32">
        <v>851</v>
      </c>
      <c r="C32" s="1">
        <v>2123</v>
      </c>
      <c r="D32" s="4">
        <v>14.85</v>
      </c>
      <c r="E32" s="4">
        <v>7.75</v>
      </c>
      <c r="F32" s="7">
        <f t="shared" si="0"/>
        <v>2.5067368552986153E-2</v>
      </c>
      <c r="G32" s="4">
        <v>0.04</v>
      </c>
      <c r="H32" s="4">
        <v>13.48</v>
      </c>
      <c r="I32" s="4">
        <v>1.35</v>
      </c>
      <c r="J32" s="4">
        <v>9.1199999999999992</v>
      </c>
      <c r="K32" s="6">
        <f t="shared" si="1"/>
        <v>0.32344991681272456</v>
      </c>
      <c r="L32" s="4">
        <v>159.57</v>
      </c>
      <c r="M32" s="4">
        <v>57.47</v>
      </c>
      <c r="N32" s="4">
        <v>0.57999999999999996</v>
      </c>
      <c r="O32" s="4">
        <v>0</v>
      </c>
      <c r="P32" s="4">
        <v>5.08</v>
      </c>
      <c r="Q32" s="4">
        <v>1.81</v>
      </c>
      <c r="R32" s="4">
        <v>0.42</v>
      </c>
      <c r="S32" s="4">
        <v>3.24</v>
      </c>
      <c r="T32" s="4">
        <v>0.02</v>
      </c>
      <c r="U32" s="4">
        <v>89.64</v>
      </c>
      <c r="W32">
        <f t="shared" si="8"/>
        <v>121</v>
      </c>
      <c r="X32">
        <f t="shared" si="9"/>
        <v>48</v>
      </c>
      <c r="Y32">
        <f t="shared" si="4"/>
        <v>126</v>
      </c>
      <c r="Z32">
        <f t="shared" si="5"/>
        <v>97</v>
      </c>
      <c r="AA32" s="16">
        <f t="shared" si="6"/>
        <v>98</v>
      </c>
      <c r="AB32">
        <f t="shared" si="7"/>
        <v>120</v>
      </c>
    </row>
    <row r="33" spans="1:28" x14ac:dyDescent="0.25">
      <c r="A33" t="s">
        <v>125</v>
      </c>
      <c r="B33">
        <v>67841</v>
      </c>
      <c r="C33" s="1">
        <v>30856</v>
      </c>
      <c r="D33" s="4">
        <v>469.72</v>
      </c>
      <c r="E33" s="4">
        <v>328.68</v>
      </c>
      <c r="F33" s="7">
        <f t="shared" si="0"/>
        <v>2.4048693283391502</v>
      </c>
      <c r="G33" s="4">
        <v>5.65</v>
      </c>
      <c r="H33" s="4">
        <v>372.77</v>
      </c>
      <c r="I33" s="4">
        <v>53.09</v>
      </c>
      <c r="J33" s="4">
        <v>11.3</v>
      </c>
      <c r="K33" s="6">
        <f t="shared" si="1"/>
        <v>0.73167498123985342</v>
      </c>
      <c r="L33" s="4">
        <v>234.94</v>
      </c>
      <c r="M33" s="4">
        <v>88.17</v>
      </c>
      <c r="N33" s="4">
        <v>1.72</v>
      </c>
      <c r="O33" s="4">
        <v>0.46</v>
      </c>
      <c r="P33" s="4">
        <v>5.54</v>
      </c>
      <c r="Q33" s="4">
        <v>1.78</v>
      </c>
      <c r="R33" s="4">
        <v>1.1000000000000001</v>
      </c>
      <c r="S33" s="4">
        <v>3.45</v>
      </c>
      <c r="T33" s="4">
        <v>0.18</v>
      </c>
      <c r="U33" s="4">
        <v>73.14</v>
      </c>
      <c r="W33">
        <f t="shared" si="8"/>
        <v>102</v>
      </c>
      <c r="X33">
        <f t="shared" si="9"/>
        <v>28</v>
      </c>
      <c r="Y33">
        <f t="shared" si="4"/>
        <v>69</v>
      </c>
      <c r="Z33">
        <f t="shared" si="5"/>
        <v>38</v>
      </c>
      <c r="AA33" s="16">
        <f t="shared" si="6"/>
        <v>59.25</v>
      </c>
      <c r="AB33">
        <f t="shared" si="7"/>
        <v>39</v>
      </c>
    </row>
    <row r="34" spans="1:28" x14ac:dyDescent="0.25">
      <c r="A34" t="s">
        <v>126</v>
      </c>
      <c r="B34">
        <v>24913</v>
      </c>
      <c r="C34" s="1">
        <v>2579</v>
      </c>
      <c r="D34" s="4">
        <v>19.600000000000001</v>
      </c>
      <c r="E34" s="4">
        <v>13.69</v>
      </c>
      <c r="F34" s="7">
        <f t="shared" si="0"/>
        <v>8.3963056255247692E-2</v>
      </c>
      <c r="G34" s="4">
        <v>0.04</v>
      </c>
      <c r="H34" s="4">
        <v>18.239999999999998</v>
      </c>
      <c r="I34" s="4">
        <v>1.31</v>
      </c>
      <c r="J34" s="4">
        <v>6.69</v>
      </c>
      <c r="K34" s="6">
        <f t="shared" si="1"/>
        <v>0.61331670018442441</v>
      </c>
      <c r="L34" s="4">
        <v>47.64</v>
      </c>
      <c r="M34" s="4">
        <v>75.069999999999993</v>
      </c>
      <c r="N34" s="4">
        <v>0.31</v>
      </c>
      <c r="O34" s="4">
        <v>1.06</v>
      </c>
      <c r="P34" s="4">
        <v>4.76</v>
      </c>
      <c r="Q34" s="4">
        <v>1.6</v>
      </c>
      <c r="R34" s="4">
        <v>0.75</v>
      </c>
      <c r="S34" s="4">
        <v>3.18</v>
      </c>
      <c r="T34" s="4">
        <v>-0.79</v>
      </c>
      <c r="U34" s="4">
        <v>84.23</v>
      </c>
      <c r="W34">
        <f t="shared" si="8"/>
        <v>146</v>
      </c>
      <c r="X34">
        <f t="shared" si="9"/>
        <v>52</v>
      </c>
      <c r="Y34">
        <f t="shared" si="4"/>
        <v>118</v>
      </c>
      <c r="Z34">
        <f t="shared" si="5"/>
        <v>62</v>
      </c>
      <c r="AA34" s="16">
        <f t="shared" si="6"/>
        <v>94.5</v>
      </c>
      <c r="AB34">
        <f t="shared" si="7"/>
        <v>114</v>
      </c>
    </row>
    <row r="35" spans="1:28" x14ac:dyDescent="0.25">
      <c r="A35" t="s">
        <v>127</v>
      </c>
      <c r="B35">
        <v>17847</v>
      </c>
      <c r="C35" s="1">
        <v>3007</v>
      </c>
      <c r="D35" s="4">
        <v>47.67</v>
      </c>
      <c r="E35" s="4">
        <v>19.809999999999999</v>
      </c>
      <c r="F35" s="7">
        <f t="shared" si="0"/>
        <v>9.1885095270335615E-2</v>
      </c>
      <c r="G35" s="4">
        <v>0.19</v>
      </c>
      <c r="H35" s="4">
        <v>39.83</v>
      </c>
      <c r="I35" s="4">
        <v>4.03</v>
      </c>
      <c r="J35" s="4">
        <v>8.4600000000000009</v>
      </c>
      <c r="K35" s="6">
        <f t="shared" si="1"/>
        <v>0.46383187920411723</v>
      </c>
      <c r="L35" s="4">
        <v>206.78</v>
      </c>
      <c r="M35" s="4">
        <v>49.73</v>
      </c>
      <c r="N35" s="4">
        <v>0.95</v>
      </c>
      <c r="O35" s="4">
        <v>-0.06</v>
      </c>
      <c r="P35" s="4">
        <v>4.55</v>
      </c>
      <c r="Q35" s="4">
        <v>2.19</v>
      </c>
      <c r="R35" s="4">
        <v>0.5</v>
      </c>
      <c r="S35" s="4">
        <v>2.89</v>
      </c>
      <c r="T35" s="4">
        <v>0.33</v>
      </c>
      <c r="U35" s="4">
        <v>80.16</v>
      </c>
      <c r="W35">
        <f t="shared" si="8"/>
        <v>76</v>
      </c>
      <c r="X35">
        <f t="shared" si="9"/>
        <v>73</v>
      </c>
      <c r="Y35">
        <f t="shared" si="4"/>
        <v>106</v>
      </c>
      <c r="Z35">
        <f t="shared" si="5"/>
        <v>112</v>
      </c>
      <c r="AA35" s="16">
        <f t="shared" si="6"/>
        <v>91.75</v>
      </c>
      <c r="AB35">
        <f t="shared" si="7"/>
        <v>112</v>
      </c>
    </row>
    <row r="36" spans="1:28" x14ac:dyDescent="0.25">
      <c r="A36" t="s">
        <v>128</v>
      </c>
      <c r="B36">
        <v>67846</v>
      </c>
      <c r="C36" s="1">
        <v>1741</v>
      </c>
      <c r="D36" s="4">
        <v>42.05</v>
      </c>
      <c r="E36" s="4">
        <v>10.19</v>
      </c>
      <c r="F36" s="7">
        <f t="shared" si="0"/>
        <v>7.6055266827227783E-2</v>
      </c>
      <c r="G36" s="4">
        <v>0.06</v>
      </c>
      <c r="H36" s="4">
        <v>35.049999999999997</v>
      </c>
      <c r="I36" s="4">
        <v>6.93</v>
      </c>
      <c r="J36" s="4">
        <v>16.48</v>
      </c>
      <c r="K36" s="6">
        <f t="shared" si="1"/>
        <v>0.74637160772549349</v>
      </c>
      <c r="L36" s="4">
        <v>78.89</v>
      </c>
      <c r="M36" s="4">
        <v>29.06</v>
      </c>
      <c r="N36" s="4">
        <v>0.6</v>
      </c>
      <c r="O36" s="4">
        <v>0.79</v>
      </c>
      <c r="P36" s="4">
        <v>5.58</v>
      </c>
      <c r="Q36" s="4">
        <v>2.0499999999999998</v>
      </c>
      <c r="R36" s="4">
        <v>0.61</v>
      </c>
      <c r="S36" s="4">
        <v>2.35</v>
      </c>
      <c r="T36" s="4">
        <v>0.48</v>
      </c>
      <c r="U36" s="4">
        <v>69.34</v>
      </c>
      <c r="W36">
        <f t="shared" si="8"/>
        <v>49</v>
      </c>
      <c r="X36">
        <f t="shared" si="9"/>
        <v>116</v>
      </c>
      <c r="Y36">
        <f t="shared" si="4"/>
        <v>49</v>
      </c>
      <c r="Z36">
        <f t="shared" si="5"/>
        <v>143</v>
      </c>
      <c r="AA36" s="16">
        <f t="shared" si="6"/>
        <v>89.25</v>
      </c>
      <c r="AB36">
        <f t="shared" si="7"/>
        <v>105</v>
      </c>
    </row>
    <row r="37" spans="1:28" x14ac:dyDescent="0.25">
      <c r="A37" t="s">
        <v>129</v>
      </c>
      <c r="B37">
        <v>67558</v>
      </c>
      <c r="C37" s="1">
        <v>4273</v>
      </c>
      <c r="D37" s="4">
        <v>152.13</v>
      </c>
      <c r="E37" s="4">
        <v>115.28</v>
      </c>
      <c r="F37" s="7">
        <f t="shared" si="0"/>
        <v>0.31397174254317112</v>
      </c>
      <c r="G37" s="4">
        <v>0.12</v>
      </c>
      <c r="H37" s="4">
        <v>127.13</v>
      </c>
      <c r="I37" s="4">
        <v>16.510000000000002</v>
      </c>
      <c r="J37" s="4">
        <v>10.85</v>
      </c>
      <c r="K37" s="6">
        <f t="shared" si="1"/>
        <v>0.27235577944411093</v>
      </c>
      <c r="L37" s="4">
        <v>38.22</v>
      </c>
      <c r="M37" s="4">
        <v>90.68</v>
      </c>
      <c r="N37" s="4">
        <v>0.1</v>
      </c>
      <c r="O37" s="4">
        <v>0.1</v>
      </c>
      <c r="P37" s="4">
        <v>4.96</v>
      </c>
      <c r="Q37" s="4">
        <v>1.73</v>
      </c>
      <c r="R37" s="4">
        <v>1.1499999999999999</v>
      </c>
      <c r="S37" s="4">
        <v>3.27</v>
      </c>
      <c r="T37" s="4">
        <v>-0.57999999999999996</v>
      </c>
      <c r="U37" s="4">
        <v>91.24</v>
      </c>
      <c r="W37">
        <f t="shared" si="8"/>
        <v>143</v>
      </c>
      <c r="X37">
        <f t="shared" si="9"/>
        <v>41</v>
      </c>
      <c r="Y37">
        <f t="shared" si="4"/>
        <v>130</v>
      </c>
      <c r="Z37">
        <f t="shared" si="5"/>
        <v>32</v>
      </c>
      <c r="AA37" s="16">
        <f t="shared" si="6"/>
        <v>86.5</v>
      </c>
      <c r="AB37">
        <f t="shared" si="7"/>
        <v>101</v>
      </c>
    </row>
    <row r="38" spans="1:28" x14ac:dyDescent="0.25">
      <c r="A38" t="s">
        <v>130</v>
      </c>
      <c r="B38">
        <v>67758</v>
      </c>
      <c r="C38" s="1">
        <v>1889</v>
      </c>
      <c r="D38" s="4">
        <v>21.74</v>
      </c>
      <c r="E38" s="4">
        <v>7.08</v>
      </c>
      <c r="F38" s="7">
        <f t="shared" si="0"/>
        <v>0.13179571663920922</v>
      </c>
      <c r="G38" s="4">
        <v>0.04</v>
      </c>
      <c r="H38" s="4">
        <v>19.11</v>
      </c>
      <c r="I38" s="4">
        <v>2.6</v>
      </c>
      <c r="J38" s="4">
        <v>11.95</v>
      </c>
      <c r="K38" s="6">
        <f t="shared" si="1"/>
        <v>1.8615214214577573</v>
      </c>
      <c r="L38" s="4">
        <v>30.35</v>
      </c>
      <c r="M38" s="4">
        <v>37.03</v>
      </c>
      <c r="N38" s="4">
        <v>0.62</v>
      </c>
      <c r="O38" s="4">
        <v>1.32</v>
      </c>
      <c r="P38" s="4">
        <v>5.12</v>
      </c>
      <c r="Q38" s="4">
        <v>1.42</v>
      </c>
      <c r="R38" s="4">
        <v>0.83</v>
      </c>
      <c r="S38" s="4">
        <v>1.88</v>
      </c>
      <c r="T38" s="4">
        <v>-0.69</v>
      </c>
      <c r="U38" s="4">
        <v>87.79</v>
      </c>
      <c r="W38">
        <f t="shared" si="8"/>
        <v>145</v>
      </c>
      <c r="X38">
        <f t="shared" si="9"/>
        <v>145</v>
      </c>
      <c r="Y38">
        <f t="shared" si="4"/>
        <v>122</v>
      </c>
      <c r="Z38">
        <f t="shared" si="5"/>
        <v>134</v>
      </c>
      <c r="AA38" s="16">
        <f t="shared" si="6"/>
        <v>136.5</v>
      </c>
      <c r="AB38">
        <f t="shared" si="7"/>
        <v>152</v>
      </c>
    </row>
    <row r="39" spans="1:28" x14ac:dyDescent="0.25">
      <c r="A39" t="s">
        <v>131</v>
      </c>
      <c r="B39">
        <v>14191</v>
      </c>
      <c r="C39" s="1">
        <v>1216</v>
      </c>
      <c r="D39" s="4">
        <v>7.81</v>
      </c>
      <c r="E39" s="4">
        <v>3.36</v>
      </c>
      <c r="F39" s="7">
        <v>2.5000000000000001E-2</v>
      </c>
      <c r="G39" s="4">
        <v>0</v>
      </c>
      <c r="H39" s="4">
        <v>5.01</v>
      </c>
      <c r="I39" s="4">
        <v>2.78</v>
      </c>
      <c r="J39" s="4">
        <v>35.56</v>
      </c>
      <c r="K39" s="6">
        <f t="shared" si="1"/>
        <v>0.74404761904761907</v>
      </c>
      <c r="L39" s="4">
        <v>0</v>
      </c>
      <c r="M39" s="4">
        <v>67.02</v>
      </c>
      <c r="N39" s="4">
        <v>0</v>
      </c>
      <c r="O39" s="4">
        <v>0</v>
      </c>
      <c r="P39" s="4">
        <v>3.37</v>
      </c>
      <c r="Q39" s="4">
        <v>1.53</v>
      </c>
      <c r="R39" s="4">
        <v>0.09</v>
      </c>
      <c r="S39" s="4">
        <v>2.2599999999999998</v>
      </c>
      <c r="T39" s="4">
        <v>0.37</v>
      </c>
      <c r="U39" s="4">
        <v>81.52</v>
      </c>
      <c r="W39">
        <f t="shared" si="8"/>
        <v>69</v>
      </c>
      <c r="X39">
        <f t="shared" si="9"/>
        <v>125</v>
      </c>
      <c r="Y39">
        <f t="shared" ref="Y39:Y70" si="10">RANK(U39,$U$7:$U$403,1)</f>
        <v>113</v>
      </c>
      <c r="Z39">
        <f t="shared" ref="Z39:Z70" si="11">RANK(M39,$M$7:$M$403)</f>
        <v>80</v>
      </c>
      <c r="AA39" s="16">
        <f t="shared" ref="AA39:AA70" si="12">AVERAGE(W39:Z39)</f>
        <v>96.75</v>
      </c>
      <c r="AB39">
        <f t="shared" si="7"/>
        <v>117</v>
      </c>
    </row>
    <row r="40" spans="1:28" x14ac:dyDescent="0.25">
      <c r="A40" t="s">
        <v>132</v>
      </c>
      <c r="B40">
        <v>15073</v>
      </c>
      <c r="C40" s="1">
        <v>1204</v>
      </c>
      <c r="D40" s="4">
        <v>8.9499999999999993</v>
      </c>
      <c r="E40" s="4">
        <v>3.26</v>
      </c>
      <c r="F40" s="7">
        <f t="shared" si="0"/>
        <v>2.8435633911524559E-2</v>
      </c>
      <c r="G40" s="4">
        <v>7.0000000000000007E-2</v>
      </c>
      <c r="H40" s="4">
        <v>7.76</v>
      </c>
      <c r="I40" s="4">
        <v>1.18</v>
      </c>
      <c r="J40" s="4">
        <v>13.15</v>
      </c>
      <c r="K40" s="6">
        <f t="shared" si="1"/>
        <v>0.87225870894247115</v>
      </c>
      <c r="L40" s="4">
        <v>246.17</v>
      </c>
      <c r="M40" s="4">
        <v>41.97</v>
      </c>
      <c r="N40" s="4">
        <v>2.1</v>
      </c>
      <c r="O40" s="4">
        <v>0</v>
      </c>
      <c r="P40" s="4">
        <v>7.35</v>
      </c>
      <c r="Q40" s="4">
        <v>2.0099999999999998</v>
      </c>
      <c r="R40" s="4">
        <v>0.3</v>
      </c>
      <c r="S40" s="4">
        <v>3.74</v>
      </c>
      <c r="T40" s="4">
        <v>0.59</v>
      </c>
      <c r="U40" s="4">
        <v>79.87</v>
      </c>
      <c r="W40">
        <f t="shared" si="8"/>
        <v>34</v>
      </c>
      <c r="X40">
        <f t="shared" si="9"/>
        <v>17</v>
      </c>
      <c r="Y40">
        <f t="shared" si="10"/>
        <v>105</v>
      </c>
      <c r="Z40">
        <f t="shared" si="11"/>
        <v>126</v>
      </c>
      <c r="AA40" s="16">
        <f t="shared" si="12"/>
        <v>70.5</v>
      </c>
      <c r="AB40">
        <f t="shared" si="7"/>
        <v>62</v>
      </c>
    </row>
    <row r="41" spans="1:28" x14ac:dyDescent="0.25">
      <c r="A41" t="s">
        <v>133</v>
      </c>
      <c r="B41">
        <v>23521</v>
      </c>
      <c r="C41" s="1">
        <v>888943</v>
      </c>
      <c r="D41" s="4">
        <v>9676.6</v>
      </c>
      <c r="E41" s="4">
        <v>7432.62</v>
      </c>
      <c r="F41" s="7">
        <f t="shared" si="0"/>
        <v>126.57355679702047</v>
      </c>
      <c r="G41" s="4">
        <v>67.97</v>
      </c>
      <c r="H41" s="4">
        <v>8350.6200000000008</v>
      </c>
      <c r="I41" s="4">
        <v>930.5</v>
      </c>
      <c r="J41" s="4">
        <v>9.6199999999999992</v>
      </c>
      <c r="K41" s="6">
        <f t="shared" si="1"/>
        <v>1.7029466970869018</v>
      </c>
      <c r="L41" s="4">
        <v>53.7</v>
      </c>
      <c r="M41" s="4">
        <v>89.01</v>
      </c>
      <c r="N41" s="4">
        <v>0.91</v>
      </c>
      <c r="O41" s="4">
        <v>0.74</v>
      </c>
      <c r="P41" s="4">
        <v>5.05</v>
      </c>
      <c r="Q41" s="4">
        <v>1.51</v>
      </c>
      <c r="R41" s="4">
        <v>1.1200000000000001</v>
      </c>
      <c r="S41" s="4">
        <v>3.19</v>
      </c>
      <c r="T41" s="4">
        <v>0.53</v>
      </c>
      <c r="U41" s="4">
        <v>55.54</v>
      </c>
      <c r="W41">
        <f t="shared" si="8"/>
        <v>42</v>
      </c>
      <c r="X41">
        <f t="shared" si="9"/>
        <v>50</v>
      </c>
      <c r="Y41">
        <f t="shared" si="10"/>
        <v>18</v>
      </c>
      <c r="Z41">
        <f t="shared" si="11"/>
        <v>36</v>
      </c>
      <c r="AA41" s="16">
        <f t="shared" si="12"/>
        <v>36.5</v>
      </c>
      <c r="AB41">
        <f t="shared" si="7"/>
        <v>12</v>
      </c>
    </row>
    <row r="42" spans="1:28" x14ac:dyDescent="0.25">
      <c r="A42" t="s">
        <v>134</v>
      </c>
      <c r="B42">
        <v>9071</v>
      </c>
      <c r="C42" s="1">
        <v>33073</v>
      </c>
      <c r="D42" s="4">
        <v>767.49</v>
      </c>
      <c r="E42" s="4">
        <v>665.26</v>
      </c>
      <c r="F42" s="7">
        <f t="shared" si="0"/>
        <v>2.6530904918973182</v>
      </c>
      <c r="G42" s="4">
        <v>5.55</v>
      </c>
      <c r="H42" s="4">
        <v>606.04</v>
      </c>
      <c r="I42" s="4">
        <v>89.84</v>
      </c>
      <c r="J42" s="4">
        <v>11.71</v>
      </c>
      <c r="K42" s="6">
        <f t="shared" si="1"/>
        <v>0.39880505244525727</v>
      </c>
      <c r="L42" s="4">
        <v>209.19</v>
      </c>
      <c r="M42" s="4">
        <v>109.77</v>
      </c>
      <c r="N42" s="4">
        <v>0.83</v>
      </c>
      <c r="O42" s="4">
        <v>0.01</v>
      </c>
      <c r="P42" s="4">
        <v>3.79</v>
      </c>
      <c r="Q42" s="4">
        <v>1.26</v>
      </c>
      <c r="R42" s="4">
        <v>1.6</v>
      </c>
      <c r="S42" s="4">
        <v>1.92</v>
      </c>
      <c r="T42" s="4">
        <v>2.2200000000000002</v>
      </c>
      <c r="U42" s="4">
        <v>38.32</v>
      </c>
      <c r="W42">
        <f t="shared" si="8"/>
        <v>2</v>
      </c>
      <c r="X42">
        <f t="shared" si="9"/>
        <v>142</v>
      </c>
      <c r="Y42">
        <f t="shared" si="10"/>
        <v>2</v>
      </c>
      <c r="Z42">
        <f t="shared" si="11"/>
        <v>6</v>
      </c>
      <c r="AA42" s="16">
        <f t="shared" si="12"/>
        <v>38</v>
      </c>
      <c r="AB42">
        <f t="shared" si="7"/>
        <v>15</v>
      </c>
    </row>
    <row r="43" spans="1:28" x14ac:dyDescent="0.25">
      <c r="A43" t="s">
        <v>135</v>
      </c>
      <c r="B43">
        <v>66369</v>
      </c>
      <c r="C43" s="1">
        <v>4105</v>
      </c>
      <c r="D43" s="4">
        <v>93.42</v>
      </c>
      <c r="E43" s="4">
        <v>65.52</v>
      </c>
      <c r="F43" s="7">
        <f t="shared" si="0"/>
        <v>0.17253278122843341</v>
      </c>
      <c r="G43" s="4">
        <v>0.05</v>
      </c>
      <c r="H43" s="4">
        <v>70.260000000000005</v>
      </c>
      <c r="I43" s="4">
        <v>15.51</v>
      </c>
      <c r="J43" s="4">
        <v>16.600000000000001</v>
      </c>
      <c r="K43" s="6">
        <f t="shared" si="1"/>
        <v>0.26332842067831719</v>
      </c>
      <c r="L43" s="4">
        <v>28.98</v>
      </c>
      <c r="M43" s="4">
        <v>93.26</v>
      </c>
      <c r="N43" s="4">
        <v>0.08</v>
      </c>
      <c r="O43" s="4">
        <v>0.35</v>
      </c>
      <c r="P43" s="4">
        <v>4.63</v>
      </c>
      <c r="Q43" s="4">
        <v>1.91</v>
      </c>
      <c r="R43" s="4">
        <v>1.17</v>
      </c>
      <c r="S43" s="4">
        <v>2.74</v>
      </c>
      <c r="T43" s="4">
        <v>0.26</v>
      </c>
      <c r="U43" s="4">
        <v>67.91</v>
      </c>
      <c r="W43">
        <f t="shared" si="8"/>
        <v>85</v>
      </c>
      <c r="X43">
        <f t="shared" si="9"/>
        <v>89</v>
      </c>
      <c r="Y43">
        <f t="shared" si="10"/>
        <v>42</v>
      </c>
      <c r="Z43">
        <f t="shared" si="11"/>
        <v>26</v>
      </c>
      <c r="AA43" s="16">
        <f t="shared" si="12"/>
        <v>60.5</v>
      </c>
      <c r="AB43">
        <f t="shared" si="7"/>
        <v>42</v>
      </c>
    </row>
    <row r="44" spans="1:28" x14ac:dyDescent="0.25">
      <c r="A44" t="s">
        <v>136</v>
      </c>
      <c r="B44">
        <v>67894</v>
      </c>
      <c r="C44" s="1">
        <v>11520</v>
      </c>
      <c r="D44" s="4">
        <v>223.49</v>
      </c>
      <c r="E44" s="4">
        <v>137.36000000000001</v>
      </c>
      <c r="F44" s="7">
        <f t="shared" si="0"/>
        <v>0.8076923076923076</v>
      </c>
      <c r="G44" s="4">
        <v>0.21</v>
      </c>
      <c r="H44" s="4">
        <v>162.84</v>
      </c>
      <c r="I44" s="4">
        <v>27.83</v>
      </c>
      <c r="J44" s="4">
        <v>12.45</v>
      </c>
      <c r="K44" s="6">
        <f t="shared" si="1"/>
        <v>0.58801128981676432</v>
      </c>
      <c r="L44" s="4">
        <v>26</v>
      </c>
      <c r="M44" s="4">
        <v>84.35</v>
      </c>
      <c r="N44" s="4">
        <v>0.16</v>
      </c>
      <c r="O44" s="4">
        <v>0.28999999999999998</v>
      </c>
      <c r="P44" s="4">
        <v>3.86</v>
      </c>
      <c r="Q44" s="4">
        <v>1.97</v>
      </c>
      <c r="R44" s="4">
        <v>1.25</v>
      </c>
      <c r="S44" s="4">
        <v>1.99</v>
      </c>
      <c r="T44" s="4">
        <v>0.17</v>
      </c>
      <c r="U44" s="4">
        <v>68.86</v>
      </c>
      <c r="W44">
        <f t="shared" si="8"/>
        <v>105</v>
      </c>
      <c r="X44">
        <f t="shared" si="9"/>
        <v>139</v>
      </c>
      <c r="Y44">
        <f t="shared" si="10"/>
        <v>46</v>
      </c>
      <c r="Z44">
        <f t="shared" si="11"/>
        <v>47</v>
      </c>
      <c r="AA44" s="16">
        <f t="shared" si="12"/>
        <v>84.25</v>
      </c>
      <c r="AB44">
        <f t="shared" si="7"/>
        <v>95</v>
      </c>
    </row>
    <row r="45" spans="1:28" x14ac:dyDescent="0.25">
      <c r="A45" t="s">
        <v>137</v>
      </c>
      <c r="B45">
        <v>24254</v>
      </c>
      <c r="C45" s="1">
        <v>81819</v>
      </c>
      <c r="D45" s="4">
        <v>811.53</v>
      </c>
      <c r="E45" s="4">
        <v>685.92</v>
      </c>
      <c r="F45" s="7">
        <f t="shared" si="0"/>
        <v>2.1817023648379648</v>
      </c>
      <c r="G45" s="4">
        <v>2.74</v>
      </c>
      <c r="H45" s="4">
        <v>652.57000000000005</v>
      </c>
      <c r="I45" s="4">
        <v>79.72</v>
      </c>
      <c r="J45" s="4">
        <v>9.82</v>
      </c>
      <c r="K45" s="6">
        <f t="shared" si="1"/>
        <v>0.31806950735333056</v>
      </c>
      <c r="L45" s="4">
        <v>125.59</v>
      </c>
      <c r="M45" s="4">
        <v>105.11</v>
      </c>
      <c r="N45" s="4">
        <v>0.4</v>
      </c>
      <c r="O45" s="4">
        <v>0.23</v>
      </c>
      <c r="P45" s="4">
        <v>4.1500000000000004</v>
      </c>
      <c r="Q45" s="4">
        <v>2.09</v>
      </c>
      <c r="R45" s="4">
        <v>1.24</v>
      </c>
      <c r="S45" s="4">
        <v>2.72</v>
      </c>
      <c r="T45" s="4">
        <v>0.23</v>
      </c>
      <c r="U45" s="4">
        <v>72.760000000000005</v>
      </c>
      <c r="W45">
        <f t="shared" si="8"/>
        <v>93</v>
      </c>
      <c r="X45">
        <f t="shared" si="9"/>
        <v>92</v>
      </c>
      <c r="Y45">
        <f t="shared" si="10"/>
        <v>67</v>
      </c>
      <c r="Z45">
        <f t="shared" si="11"/>
        <v>12</v>
      </c>
      <c r="AA45" s="16">
        <f t="shared" si="12"/>
        <v>66</v>
      </c>
      <c r="AB45">
        <f t="shared" si="7"/>
        <v>51</v>
      </c>
    </row>
    <row r="46" spans="1:28" x14ac:dyDescent="0.25">
      <c r="A46" t="s">
        <v>138</v>
      </c>
      <c r="B46">
        <v>66593</v>
      </c>
      <c r="C46" s="1">
        <v>6175</v>
      </c>
      <c r="D46" s="4">
        <v>109.84</v>
      </c>
      <c r="E46" s="4">
        <v>68.290000000000006</v>
      </c>
      <c r="F46" s="7">
        <f t="shared" si="0"/>
        <v>0.23391812865497075</v>
      </c>
      <c r="G46" s="4">
        <v>0.02</v>
      </c>
      <c r="H46" s="4">
        <v>89.94</v>
      </c>
      <c r="I46" s="4">
        <v>19.54</v>
      </c>
      <c r="J46" s="4">
        <v>17.79</v>
      </c>
      <c r="K46" s="6">
        <f t="shared" si="1"/>
        <v>0.3425364308902778</v>
      </c>
      <c r="L46" s="4">
        <v>8.5500000000000007</v>
      </c>
      <c r="M46" s="4">
        <v>75.930000000000007</v>
      </c>
      <c r="N46" s="4">
        <v>0.04</v>
      </c>
      <c r="O46" s="4">
        <v>0.03</v>
      </c>
      <c r="P46" s="4">
        <v>4.8</v>
      </c>
      <c r="Q46" s="4">
        <v>1.38</v>
      </c>
      <c r="R46" s="4">
        <v>0.46</v>
      </c>
      <c r="S46" s="4">
        <v>3.29</v>
      </c>
      <c r="T46" s="4">
        <v>-0.51</v>
      </c>
      <c r="U46" s="4">
        <v>104.19</v>
      </c>
      <c r="W46">
        <f t="shared" si="8"/>
        <v>140</v>
      </c>
      <c r="X46">
        <f t="shared" si="9"/>
        <v>39</v>
      </c>
      <c r="Y46">
        <f t="shared" si="10"/>
        <v>144</v>
      </c>
      <c r="Z46">
        <f t="shared" si="11"/>
        <v>59</v>
      </c>
      <c r="AA46" s="16">
        <f t="shared" si="12"/>
        <v>95.5</v>
      </c>
      <c r="AB46">
        <f t="shared" si="7"/>
        <v>116</v>
      </c>
    </row>
    <row r="47" spans="1:28" x14ac:dyDescent="0.25">
      <c r="A47" t="s">
        <v>139</v>
      </c>
      <c r="B47">
        <v>12604</v>
      </c>
      <c r="C47" s="1">
        <v>7124</v>
      </c>
      <c r="D47" s="4">
        <v>67.52</v>
      </c>
      <c r="E47" s="4">
        <v>40.520000000000003</v>
      </c>
      <c r="F47" s="7">
        <f t="shared" si="0"/>
        <v>0.31628887717448606</v>
      </c>
      <c r="G47" s="4">
        <v>0.24</v>
      </c>
      <c r="H47" s="4">
        <v>61.26</v>
      </c>
      <c r="I47" s="4">
        <v>5.51</v>
      </c>
      <c r="J47" s="4">
        <v>8.16</v>
      </c>
      <c r="K47" s="6">
        <f t="shared" si="1"/>
        <v>0.78057472155598728</v>
      </c>
      <c r="L47" s="4">
        <v>75.88</v>
      </c>
      <c r="M47" s="4">
        <v>66.14</v>
      </c>
      <c r="N47" s="4">
        <v>0.59</v>
      </c>
      <c r="O47" s="4">
        <v>0.95</v>
      </c>
      <c r="P47" s="4">
        <v>5.29</v>
      </c>
      <c r="Q47" s="4">
        <v>2.0699999999999998</v>
      </c>
      <c r="R47" s="4">
        <v>0.56999999999999995</v>
      </c>
      <c r="S47" s="4">
        <v>3.56</v>
      </c>
      <c r="T47" s="4">
        <v>-0.1</v>
      </c>
      <c r="U47" s="4">
        <v>78.11</v>
      </c>
      <c r="W47">
        <f t="shared" si="8"/>
        <v>127</v>
      </c>
      <c r="X47">
        <f t="shared" si="9"/>
        <v>20</v>
      </c>
      <c r="Y47">
        <f t="shared" si="10"/>
        <v>94</v>
      </c>
      <c r="Z47">
        <f t="shared" si="11"/>
        <v>82</v>
      </c>
      <c r="AA47" s="16">
        <f t="shared" si="12"/>
        <v>80.75</v>
      </c>
      <c r="AB47">
        <f t="shared" si="7"/>
        <v>88</v>
      </c>
    </row>
    <row r="48" spans="1:28" x14ac:dyDescent="0.25">
      <c r="A48" t="s">
        <v>140</v>
      </c>
      <c r="B48">
        <v>66824</v>
      </c>
      <c r="C48" s="1">
        <v>31056</v>
      </c>
      <c r="D48" s="4">
        <v>520.36</v>
      </c>
      <c r="E48" s="4">
        <v>366</v>
      </c>
      <c r="F48" s="7">
        <f t="shared" si="0"/>
        <v>2.6669063885892363</v>
      </c>
      <c r="G48" s="4">
        <v>4.45</v>
      </c>
      <c r="H48" s="4">
        <v>423.58</v>
      </c>
      <c r="I48" s="4">
        <v>85.29</v>
      </c>
      <c r="J48" s="4">
        <v>16.39</v>
      </c>
      <c r="K48" s="6">
        <f t="shared" si="1"/>
        <v>0.72866294770197715</v>
      </c>
      <c r="L48" s="4">
        <v>166.86</v>
      </c>
      <c r="M48" s="4">
        <v>86.41</v>
      </c>
      <c r="N48" s="4">
        <v>1.22</v>
      </c>
      <c r="O48" s="4">
        <v>0.09</v>
      </c>
      <c r="P48" s="4">
        <v>4.32</v>
      </c>
      <c r="Q48" s="4">
        <v>2.4500000000000002</v>
      </c>
      <c r="R48" s="4">
        <v>0.69</v>
      </c>
      <c r="S48" s="4">
        <v>3.26</v>
      </c>
      <c r="T48" s="4">
        <v>-0.48</v>
      </c>
      <c r="U48" s="4">
        <v>92.13</v>
      </c>
      <c r="W48">
        <f t="shared" si="8"/>
        <v>139</v>
      </c>
      <c r="X48">
        <f t="shared" si="9"/>
        <v>45</v>
      </c>
      <c r="Y48">
        <f t="shared" si="10"/>
        <v>132</v>
      </c>
      <c r="Z48">
        <f t="shared" si="11"/>
        <v>42</v>
      </c>
      <c r="AA48" s="16">
        <f t="shared" si="12"/>
        <v>89.5</v>
      </c>
      <c r="AB48">
        <f t="shared" si="7"/>
        <v>106</v>
      </c>
    </row>
    <row r="49" spans="1:28" x14ac:dyDescent="0.25">
      <c r="A49" t="s">
        <v>141</v>
      </c>
      <c r="B49">
        <v>24279</v>
      </c>
      <c r="C49" s="1">
        <v>31511</v>
      </c>
      <c r="D49" s="4">
        <v>556.02</v>
      </c>
      <c r="E49" s="4">
        <v>326.42</v>
      </c>
      <c r="F49" s="7">
        <f t="shared" si="0"/>
        <v>1.759501307058114</v>
      </c>
      <c r="G49" s="4">
        <v>1.75</v>
      </c>
      <c r="H49" s="4">
        <v>423.51</v>
      </c>
      <c r="I49" s="4">
        <v>59.2</v>
      </c>
      <c r="J49" s="4">
        <v>10.65</v>
      </c>
      <c r="K49" s="6">
        <f t="shared" si="1"/>
        <v>0.5390298716555707</v>
      </c>
      <c r="L49" s="4">
        <v>99.46</v>
      </c>
      <c r="M49" s="4">
        <v>77.069999999999993</v>
      </c>
      <c r="N49" s="4">
        <v>0.54</v>
      </c>
      <c r="O49" s="4">
        <v>0.2</v>
      </c>
      <c r="P49" s="4">
        <v>4.0599999999999996</v>
      </c>
      <c r="Q49" s="4">
        <v>1.97</v>
      </c>
      <c r="R49" s="4">
        <v>1.0900000000000001</v>
      </c>
      <c r="S49" s="4">
        <v>2.21</v>
      </c>
      <c r="T49" s="4">
        <v>0.36</v>
      </c>
      <c r="U49" s="4">
        <v>66.88</v>
      </c>
      <c r="W49">
        <f t="shared" si="8"/>
        <v>71</v>
      </c>
      <c r="X49">
        <f t="shared" si="9"/>
        <v>126</v>
      </c>
      <c r="Y49">
        <f t="shared" si="10"/>
        <v>37</v>
      </c>
      <c r="Z49">
        <f t="shared" si="11"/>
        <v>55</v>
      </c>
      <c r="AA49" s="16">
        <f t="shared" si="12"/>
        <v>72.25</v>
      </c>
      <c r="AB49">
        <f t="shared" si="7"/>
        <v>65</v>
      </c>
    </row>
    <row r="50" spans="1:28" x14ac:dyDescent="0.25">
      <c r="A50" t="s">
        <v>142</v>
      </c>
      <c r="B50">
        <v>67905</v>
      </c>
      <c r="C50">
        <v>101</v>
      </c>
      <c r="D50" s="4">
        <v>0.57999999999999996</v>
      </c>
      <c r="E50" s="4">
        <v>0.3</v>
      </c>
      <c r="F50" s="7"/>
      <c r="G50" s="4">
        <v>0</v>
      </c>
      <c r="H50" s="4">
        <v>0.36</v>
      </c>
      <c r="I50" s="4">
        <v>0.21</v>
      </c>
      <c r="J50" s="4">
        <v>36.39</v>
      </c>
      <c r="K50" s="6">
        <f t="shared" si="1"/>
        <v>0</v>
      </c>
      <c r="L50" s="4">
        <v>0</v>
      </c>
      <c r="M50" s="4">
        <v>82.31</v>
      </c>
      <c r="N50" s="4">
        <v>0</v>
      </c>
      <c r="O50" s="4">
        <v>0</v>
      </c>
      <c r="P50" s="4">
        <v>11.3</v>
      </c>
      <c r="Q50" s="4">
        <v>0.54</v>
      </c>
      <c r="R50" s="4">
        <v>0.65</v>
      </c>
      <c r="S50" s="4">
        <v>5.63</v>
      </c>
      <c r="T50" s="4">
        <v>0</v>
      </c>
      <c r="U50" s="4">
        <v>95.05</v>
      </c>
      <c r="W50">
        <f t="shared" si="8"/>
        <v>125</v>
      </c>
      <c r="X50">
        <f t="shared" si="9"/>
        <v>3</v>
      </c>
      <c r="Y50">
        <f t="shared" si="10"/>
        <v>137</v>
      </c>
      <c r="Z50">
        <f t="shared" si="11"/>
        <v>52</v>
      </c>
      <c r="AA50" s="16">
        <f t="shared" si="12"/>
        <v>79.25</v>
      </c>
      <c r="AB50">
        <f t="shared" si="7"/>
        <v>83</v>
      </c>
    </row>
    <row r="51" spans="1:28" x14ac:dyDescent="0.25">
      <c r="A51" t="s">
        <v>143</v>
      </c>
      <c r="B51">
        <v>66371</v>
      </c>
      <c r="C51">
        <v>509</v>
      </c>
      <c r="D51" s="4">
        <v>2.04</v>
      </c>
      <c r="E51" s="4">
        <v>0.4</v>
      </c>
      <c r="F51" s="7">
        <f t="shared" si="0"/>
        <v>5.8986610039521029E-3</v>
      </c>
      <c r="G51" s="4">
        <v>0.01</v>
      </c>
      <c r="H51" s="4">
        <v>1.68</v>
      </c>
      <c r="I51" s="4">
        <v>0.36</v>
      </c>
      <c r="J51" s="4">
        <v>17.579999999999998</v>
      </c>
      <c r="K51" s="6">
        <f t="shared" si="1"/>
        <v>1.4746652509880256</v>
      </c>
      <c r="L51" s="4">
        <v>169.53</v>
      </c>
      <c r="M51" s="4">
        <v>23.72</v>
      </c>
      <c r="N51" s="4">
        <v>2.5099999999999998</v>
      </c>
      <c r="O51" s="4">
        <v>0</v>
      </c>
      <c r="P51" s="4">
        <v>9.51</v>
      </c>
      <c r="Q51" s="4">
        <v>1.8</v>
      </c>
      <c r="R51" s="4">
        <v>0.15</v>
      </c>
      <c r="S51" s="4">
        <v>3.31</v>
      </c>
      <c r="T51" s="4">
        <v>-1.72</v>
      </c>
      <c r="U51" s="4">
        <v>147.63999999999999</v>
      </c>
      <c r="W51">
        <f t="shared" si="8"/>
        <v>151</v>
      </c>
      <c r="X51">
        <f t="shared" si="9"/>
        <v>36</v>
      </c>
      <c r="Y51">
        <f t="shared" si="10"/>
        <v>153</v>
      </c>
      <c r="Z51">
        <f t="shared" si="11"/>
        <v>151</v>
      </c>
      <c r="AA51" s="16">
        <f t="shared" si="12"/>
        <v>122.75</v>
      </c>
      <c r="AB51">
        <f t="shared" si="7"/>
        <v>144</v>
      </c>
    </row>
    <row r="52" spans="1:28" x14ac:dyDescent="0.25">
      <c r="A52" t="s">
        <v>144</v>
      </c>
      <c r="B52">
        <v>11400</v>
      </c>
      <c r="C52" s="1">
        <v>3183</v>
      </c>
      <c r="D52" s="4">
        <v>34.74</v>
      </c>
      <c r="E52" s="4">
        <v>16.86</v>
      </c>
      <c r="F52" s="7">
        <v>0.15</v>
      </c>
      <c r="G52" s="4">
        <v>0</v>
      </c>
      <c r="H52" s="4">
        <v>30.77</v>
      </c>
      <c r="I52" s="4">
        <v>3.99</v>
      </c>
      <c r="J52" s="4">
        <v>11.5</v>
      </c>
      <c r="K52" s="6">
        <f t="shared" si="1"/>
        <v>0.88967971530249101</v>
      </c>
      <c r="L52" s="4">
        <v>0</v>
      </c>
      <c r="M52" s="4">
        <v>54.78</v>
      </c>
      <c r="N52" s="4">
        <v>0</v>
      </c>
      <c r="O52" s="4">
        <v>0</v>
      </c>
      <c r="P52" s="4">
        <v>4.51</v>
      </c>
      <c r="Q52" s="4">
        <v>1.67</v>
      </c>
      <c r="R52" s="4">
        <v>0.93</v>
      </c>
      <c r="S52" s="4">
        <v>2.15</v>
      </c>
      <c r="T52" s="4">
        <v>0.01</v>
      </c>
      <c r="U52" s="4">
        <v>74.52</v>
      </c>
      <c r="W52">
        <f t="shared" si="8"/>
        <v>123</v>
      </c>
      <c r="X52">
        <f t="shared" si="9"/>
        <v>129</v>
      </c>
      <c r="Y52">
        <f t="shared" si="10"/>
        <v>74</v>
      </c>
      <c r="Z52">
        <f t="shared" si="11"/>
        <v>107</v>
      </c>
      <c r="AA52" s="16">
        <f t="shared" si="12"/>
        <v>108.25</v>
      </c>
      <c r="AB52">
        <f t="shared" si="7"/>
        <v>133</v>
      </c>
    </row>
    <row r="53" spans="1:28" x14ac:dyDescent="0.25">
      <c r="A53" t="s">
        <v>145</v>
      </c>
      <c r="B53">
        <v>4201</v>
      </c>
      <c r="C53" s="1">
        <v>1385</v>
      </c>
      <c r="D53" s="4">
        <v>13.09</v>
      </c>
      <c r="E53" s="4">
        <v>5.45</v>
      </c>
      <c r="F53" s="7">
        <f t="shared" si="0"/>
        <v>5.6793979838137158E-2</v>
      </c>
      <c r="G53" s="4">
        <v>0.08</v>
      </c>
      <c r="H53" s="4">
        <v>12.08</v>
      </c>
      <c r="I53" s="4">
        <v>0.98</v>
      </c>
      <c r="J53" s="4">
        <v>7.48</v>
      </c>
      <c r="K53" s="6">
        <f t="shared" si="1"/>
        <v>1.0420913731768284</v>
      </c>
      <c r="L53" s="4">
        <v>140.86000000000001</v>
      </c>
      <c r="M53" s="4">
        <v>45.11</v>
      </c>
      <c r="N53" s="4">
        <v>1.42</v>
      </c>
      <c r="O53" s="4">
        <v>-0.31</v>
      </c>
      <c r="P53" s="4">
        <v>5.23</v>
      </c>
      <c r="Q53" s="4">
        <v>1.89</v>
      </c>
      <c r="R53" s="4">
        <v>0.09</v>
      </c>
      <c r="S53" s="4">
        <v>3.27</v>
      </c>
      <c r="T53" s="4">
        <v>-0.31</v>
      </c>
      <c r="U53" s="4">
        <v>103.03</v>
      </c>
      <c r="W53">
        <f t="shared" si="8"/>
        <v>135</v>
      </c>
      <c r="X53">
        <f t="shared" si="9"/>
        <v>41</v>
      </c>
      <c r="Y53">
        <f t="shared" si="10"/>
        <v>143</v>
      </c>
      <c r="Z53">
        <f t="shared" si="11"/>
        <v>120</v>
      </c>
      <c r="AA53" s="16">
        <f t="shared" si="12"/>
        <v>109.75</v>
      </c>
      <c r="AB53">
        <f t="shared" si="7"/>
        <v>135</v>
      </c>
    </row>
    <row r="54" spans="1:28" x14ac:dyDescent="0.25">
      <c r="A54" t="s">
        <v>146</v>
      </c>
      <c r="B54">
        <v>67902</v>
      </c>
      <c r="C54" s="1">
        <v>10614</v>
      </c>
      <c r="D54" s="4">
        <v>188.86</v>
      </c>
      <c r="E54" s="4">
        <v>89.92</v>
      </c>
      <c r="F54" s="7">
        <f t="shared" si="0"/>
        <v>0.7449856733524356</v>
      </c>
      <c r="G54" s="4">
        <v>0.13</v>
      </c>
      <c r="H54" s="4">
        <v>158.25</v>
      </c>
      <c r="I54" s="4">
        <v>29.41</v>
      </c>
      <c r="J54" s="4">
        <v>15.57</v>
      </c>
      <c r="K54" s="6">
        <f t="shared" si="1"/>
        <v>0.8284983022157868</v>
      </c>
      <c r="L54" s="4">
        <v>17.45</v>
      </c>
      <c r="M54" s="4">
        <v>56.82</v>
      </c>
      <c r="N54" s="4">
        <v>0.14000000000000001</v>
      </c>
      <c r="O54" s="4">
        <v>0</v>
      </c>
      <c r="P54" s="4">
        <v>3.98</v>
      </c>
      <c r="Q54" s="4">
        <v>1.92</v>
      </c>
      <c r="R54" s="4">
        <v>1.0900000000000001</v>
      </c>
      <c r="S54" s="4">
        <v>1.85</v>
      </c>
      <c r="T54" s="4">
        <v>1.23</v>
      </c>
      <c r="U54" s="4">
        <v>40.67</v>
      </c>
      <c r="W54">
        <f t="shared" si="8"/>
        <v>9</v>
      </c>
      <c r="X54">
        <f t="shared" si="9"/>
        <v>146</v>
      </c>
      <c r="Y54">
        <f t="shared" si="10"/>
        <v>3</v>
      </c>
      <c r="Z54">
        <f t="shared" si="11"/>
        <v>100</v>
      </c>
      <c r="AA54" s="16">
        <f t="shared" si="12"/>
        <v>64.5</v>
      </c>
      <c r="AB54">
        <f t="shared" si="7"/>
        <v>48</v>
      </c>
    </row>
    <row r="55" spans="1:28" x14ac:dyDescent="0.25">
      <c r="A55" t="s">
        <v>147</v>
      </c>
      <c r="B55">
        <v>24560</v>
      </c>
      <c r="C55" s="1">
        <v>88428</v>
      </c>
      <c r="D55" s="4">
        <v>1362.54</v>
      </c>
      <c r="E55" s="4">
        <v>1071.27</v>
      </c>
      <c r="F55" s="7">
        <f t="shared" si="0"/>
        <v>9.1248080719456013</v>
      </c>
      <c r="G55" s="4">
        <v>8.32</v>
      </c>
      <c r="H55" s="4">
        <v>1108.8800000000001</v>
      </c>
      <c r="I55" s="4">
        <v>135.57</v>
      </c>
      <c r="J55" s="4">
        <v>9.9499999999999993</v>
      </c>
      <c r="K55" s="6">
        <f t="shared" si="1"/>
        <v>0.85177481605436556</v>
      </c>
      <c r="L55" s="4">
        <v>91.18</v>
      </c>
      <c r="M55" s="4">
        <v>96.61</v>
      </c>
      <c r="N55" s="4">
        <v>0.78</v>
      </c>
      <c r="O55" s="4">
        <v>7.0000000000000007E-2</v>
      </c>
      <c r="P55" s="4">
        <v>4.1399999999999997</v>
      </c>
      <c r="Q55" s="4">
        <v>2</v>
      </c>
      <c r="R55" s="4">
        <v>0.96</v>
      </c>
      <c r="S55" s="4">
        <v>2.85</v>
      </c>
      <c r="T55" s="4">
        <v>0.76</v>
      </c>
      <c r="U55" s="4">
        <v>62.76</v>
      </c>
      <c r="W55">
        <f t="shared" si="8"/>
        <v>21</v>
      </c>
      <c r="X55">
        <f t="shared" si="9"/>
        <v>77</v>
      </c>
      <c r="Y55">
        <f t="shared" si="10"/>
        <v>31</v>
      </c>
      <c r="Z55">
        <f t="shared" si="11"/>
        <v>20</v>
      </c>
      <c r="AA55" s="16">
        <f t="shared" si="12"/>
        <v>37.25</v>
      </c>
      <c r="AB55">
        <f t="shared" si="7"/>
        <v>13</v>
      </c>
    </row>
    <row r="56" spans="1:28" x14ac:dyDescent="0.25">
      <c r="A56" t="s">
        <v>148</v>
      </c>
      <c r="B56">
        <v>9095</v>
      </c>
      <c r="C56" s="1">
        <v>91810</v>
      </c>
      <c r="D56" s="4">
        <v>1535.56</v>
      </c>
      <c r="E56" s="4">
        <v>1201.68</v>
      </c>
      <c r="F56" s="7">
        <f t="shared" si="0"/>
        <v>6.2426035502958586</v>
      </c>
      <c r="G56" s="4">
        <v>4.22</v>
      </c>
      <c r="H56" s="4">
        <v>1365.37</v>
      </c>
      <c r="I56" s="4">
        <v>151.30000000000001</v>
      </c>
      <c r="J56" s="4">
        <v>9.85</v>
      </c>
      <c r="K56" s="6">
        <f t="shared" si="1"/>
        <v>0.51948967697688719</v>
      </c>
      <c r="L56" s="4">
        <v>67.599999999999994</v>
      </c>
      <c r="M56" s="4">
        <v>88.01</v>
      </c>
      <c r="N56" s="4">
        <v>0.35</v>
      </c>
      <c r="O56" s="4">
        <v>0.28999999999999998</v>
      </c>
      <c r="P56" s="4">
        <v>4.33</v>
      </c>
      <c r="Q56" s="4">
        <v>1.51</v>
      </c>
      <c r="R56" s="4">
        <v>1.18</v>
      </c>
      <c r="S56" s="4">
        <v>2.64</v>
      </c>
      <c r="T56" s="4">
        <v>0.24</v>
      </c>
      <c r="U56" s="4">
        <v>67.16</v>
      </c>
      <c r="W56">
        <f t="shared" si="8"/>
        <v>90</v>
      </c>
      <c r="X56">
        <f t="shared" si="9"/>
        <v>96</v>
      </c>
      <c r="Y56">
        <f t="shared" si="10"/>
        <v>39</v>
      </c>
      <c r="Z56">
        <f t="shared" si="11"/>
        <v>39</v>
      </c>
      <c r="AA56" s="16">
        <f t="shared" si="12"/>
        <v>66</v>
      </c>
      <c r="AB56">
        <f t="shared" si="7"/>
        <v>51</v>
      </c>
    </row>
    <row r="57" spans="1:28" x14ac:dyDescent="0.25">
      <c r="A57" t="s">
        <v>149</v>
      </c>
      <c r="B57">
        <v>67696</v>
      </c>
      <c r="C57" s="1">
        <v>50143</v>
      </c>
      <c r="D57" s="4">
        <v>841.15</v>
      </c>
      <c r="E57" s="4">
        <v>679.19</v>
      </c>
      <c r="F57" s="7">
        <f t="shared" si="0"/>
        <v>5.5716837874050915</v>
      </c>
      <c r="G57" s="4">
        <v>4.99</v>
      </c>
      <c r="H57" s="4">
        <v>638.1</v>
      </c>
      <c r="I57" s="4">
        <v>73.239999999999995</v>
      </c>
      <c r="J57" s="4">
        <v>8.7100000000000009</v>
      </c>
      <c r="K57" s="6">
        <f t="shared" si="1"/>
        <v>0.82034243546063557</v>
      </c>
      <c r="L57" s="4">
        <v>89.56</v>
      </c>
      <c r="M57" s="4">
        <v>106.44</v>
      </c>
      <c r="N57" s="4">
        <v>0.74</v>
      </c>
      <c r="O57" s="4">
        <v>0.19</v>
      </c>
      <c r="P57" s="4">
        <v>4.8099999999999996</v>
      </c>
      <c r="Q57" s="4">
        <v>1.64</v>
      </c>
      <c r="R57" s="4">
        <v>1.1299999999999999</v>
      </c>
      <c r="S57" s="4">
        <v>3.17</v>
      </c>
      <c r="T57" s="4">
        <v>0.94</v>
      </c>
      <c r="U57" s="4">
        <v>57.69</v>
      </c>
      <c r="W57">
        <f t="shared" si="8"/>
        <v>13</v>
      </c>
      <c r="X57">
        <f t="shared" si="9"/>
        <v>54</v>
      </c>
      <c r="Y57">
        <f t="shared" si="10"/>
        <v>23</v>
      </c>
      <c r="Z57">
        <f t="shared" si="11"/>
        <v>10</v>
      </c>
      <c r="AA57" s="16">
        <f t="shared" si="12"/>
        <v>25</v>
      </c>
      <c r="AB57">
        <f t="shared" si="7"/>
        <v>5</v>
      </c>
    </row>
    <row r="58" spans="1:28" x14ac:dyDescent="0.25">
      <c r="A58" t="s">
        <v>150</v>
      </c>
      <c r="B58">
        <v>67710</v>
      </c>
      <c r="C58" s="1">
        <v>1240</v>
      </c>
      <c r="D58" s="4">
        <v>18.559999999999999</v>
      </c>
      <c r="E58" s="4">
        <v>5.94</v>
      </c>
      <c r="F58" s="7">
        <f t="shared" si="0"/>
        <v>4.204153703859413E-3</v>
      </c>
      <c r="G58" s="4">
        <v>0.01</v>
      </c>
      <c r="H58" s="4">
        <v>16.25</v>
      </c>
      <c r="I58" s="4">
        <v>2.29</v>
      </c>
      <c r="J58" s="4">
        <v>12.32</v>
      </c>
      <c r="K58" s="6">
        <f t="shared" si="1"/>
        <v>7.0776998381471584E-2</v>
      </c>
      <c r="L58" s="4">
        <v>237.86</v>
      </c>
      <c r="M58" s="4">
        <v>36.58</v>
      </c>
      <c r="N58" s="4">
        <v>0.09</v>
      </c>
      <c r="O58" s="4">
        <v>-0.02</v>
      </c>
      <c r="P58" s="4">
        <v>4.96</v>
      </c>
      <c r="Q58" s="4">
        <v>2.1800000000000002</v>
      </c>
      <c r="R58" s="4">
        <v>0.31</v>
      </c>
      <c r="S58" s="4">
        <v>2.79</v>
      </c>
      <c r="T58" s="4">
        <v>0.32</v>
      </c>
      <c r="U58" s="4">
        <v>81.89</v>
      </c>
      <c r="W58">
        <f t="shared" si="8"/>
        <v>77</v>
      </c>
      <c r="X58">
        <f t="shared" si="9"/>
        <v>85</v>
      </c>
      <c r="Y58">
        <f t="shared" si="10"/>
        <v>115</v>
      </c>
      <c r="Z58">
        <f t="shared" si="11"/>
        <v>135</v>
      </c>
      <c r="AA58" s="16">
        <f t="shared" si="12"/>
        <v>103</v>
      </c>
      <c r="AB58">
        <f t="shared" si="7"/>
        <v>129</v>
      </c>
    </row>
    <row r="59" spans="1:28" x14ac:dyDescent="0.25">
      <c r="A59" t="s">
        <v>151</v>
      </c>
      <c r="B59">
        <v>17679</v>
      </c>
      <c r="C59" s="1">
        <v>1228</v>
      </c>
      <c r="D59" s="4">
        <v>4.7699999999999996</v>
      </c>
      <c r="E59" s="4">
        <v>2.5299999999999998</v>
      </c>
      <c r="F59" s="7">
        <f t="shared" si="0"/>
        <v>7.0274068868587489E-2</v>
      </c>
      <c r="G59" s="4">
        <v>0.01</v>
      </c>
      <c r="H59" s="4">
        <v>4.24</v>
      </c>
      <c r="I59" s="4">
        <v>0.51</v>
      </c>
      <c r="J59" s="4">
        <v>10.68</v>
      </c>
      <c r="K59" s="6">
        <f t="shared" si="1"/>
        <v>2.7776311805765808</v>
      </c>
      <c r="L59" s="4">
        <v>14.23</v>
      </c>
      <c r="M59" s="4">
        <v>59.6</v>
      </c>
      <c r="N59" s="4">
        <v>0.47</v>
      </c>
      <c r="O59" s="4">
        <v>-0.25</v>
      </c>
      <c r="P59" s="4">
        <v>7.15</v>
      </c>
      <c r="Q59" s="4">
        <v>1.86</v>
      </c>
      <c r="R59" s="4">
        <v>0.45</v>
      </c>
      <c r="S59" s="4">
        <v>4.2300000000000004</v>
      </c>
      <c r="T59" s="4">
        <v>1.1299999999999999</v>
      </c>
      <c r="U59" s="4">
        <v>62.66</v>
      </c>
      <c r="W59">
        <f t="shared" si="8"/>
        <v>11</v>
      </c>
      <c r="X59">
        <f t="shared" si="9"/>
        <v>8</v>
      </c>
      <c r="Y59">
        <f t="shared" si="10"/>
        <v>30</v>
      </c>
      <c r="Z59">
        <f t="shared" si="11"/>
        <v>93</v>
      </c>
      <c r="AA59" s="16">
        <f t="shared" si="12"/>
        <v>35.5</v>
      </c>
      <c r="AB59">
        <f t="shared" si="7"/>
        <v>10</v>
      </c>
    </row>
    <row r="60" spans="1:28" x14ac:dyDescent="0.25">
      <c r="A60" t="s">
        <v>152</v>
      </c>
      <c r="B60">
        <v>67875</v>
      </c>
      <c r="C60" s="1">
        <v>21224</v>
      </c>
      <c r="D60" s="4">
        <v>217.44</v>
      </c>
      <c r="E60" s="4">
        <v>125.03</v>
      </c>
      <c r="F60" s="7">
        <f t="shared" si="0"/>
        <v>0.93811718235681352</v>
      </c>
      <c r="G60" s="4">
        <v>0.56999999999999995</v>
      </c>
      <c r="H60" s="4">
        <v>157</v>
      </c>
      <c r="I60" s="4">
        <v>19.96</v>
      </c>
      <c r="J60" s="4">
        <v>9.18</v>
      </c>
      <c r="K60" s="6">
        <f t="shared" si="1"/>
        <v>0.75031367060450571</v>
      </c>
      <c r="L60" s="4">
        <v>60.76</v>
      </c>
      <c r="M60" s="4">
        <v>79.64</v>
      </c>
      <c r="N60" s="4">
        <v>0.45</v>
      </c>
      <c r="O60" s="4">
        <v>0.04</v>
      </c>
      <c r="P60" s="4">
        <v>4.6399999999999997</v>
      </c>
      <c r="Q60" s="4">
        <v>2.27</v>
      </c>
      <c r="R60" s="4">
        <v>1.1599999999999999</v>
      </c>
      <c r="S60" s="4">
        <v>2.63</v>
      </c>
      <c r="T60" s="4">
        <v>0.4</v>
      </c>
      <c r="U60" s="4">
        <v>75.400000000000006</v>
      </c>
      <c r="W60">
        <f t="shared" si="8"/>
        <v>63</v>
      </c>
      <c r="X60">
        <f t="shared" si="9"/>
        <v>99</v>
      </c>
      <c r="Y60">
        <f t="shared" si="10"/>
        <v>78</v>
      </c>
      <c r="Z60">
        <f t="shared" si="11"/>
        <v>54</v>
      </c>
      <c r="AA60" s="16">
        <f t="shared" si="12"/>
        <v>73.5</v>
      </c>
      <c r="AB60">
        <f t="shared" si="7"/>
        <v>69</v>
      </c>
    </row>
    <row r="61" spans="1:28" x14ac:dyDescent="0.25">
      <c r="A61" t="s">
        <v>153</v>
      </c>
      <c r="B61">
        <v>67845</v>
      </c>
      <c r="C61">
        <v>242</v>
      </c>
      <c r="D61" s="4">
        <v>2.91</v>
      </c>
      <c r="E61" s="4">
        <v>0.5</v>
      </c>
      <c r="F61" s="7"/>
      <c r="G61" s="4">
        <v>0</v>
      </c>
      <c r="H61" s="4">
        <v>2.17</v>
      </c>
      <c r="I61" s="4">
        <v>0.74</v>
      </c>
      <c r="J61" s="4">
        <v>25.31</v>
      </c>
      <c r="K61" s="6">
        <f t="shared" si="1"/>
        <v>0</v>
      </c>
      <c r="L61" s="4">
        <v>0</v>
      </c>
      <c r="M61" s="4">
        <v>23</v>
      </c>
      <c r="N61" s="4">
        <v>0</v>
      </c>
      <c r="O61" s="4">
        <v>0</v>
      </c>
      <c r="P61" s="4">
        <v>5.97</v>
      </c>
      <c r="Q61" s="4">
        <v>1.44</v>
      </c>
      <c r="R61" s="4">
        <v>0.46</v>
      </c>
      <c r="S61" s="4">
        <v>1.79</v>
      </c>
      <c r="T61" s="4">
        <v>0.04</v>
      </c>
      <c r="U61" s="4">
        <v>82.38</v>
      </c>
      <c r="W61">
        <f t="shared" si="8"/>
        <v>120</v>
      </c>
      <c r="X61">
        <f t="shared" si="9"/>
        <v>150</v>
      </c>
      <c r="Y61">
        <f t="shared" si="10"/>
        <v>116</v>
      </c>
      <c r="Z61">
        <f t="shared" si="11"/>
        <v>152</v>
      </c>
      <c r="AA61" s="16">
        <f t="shared" si="12"/>
        <v>134.5</v>
      </c>
      <c r="AB61">
        <f t="shared" si="7"/>
        <v>151</v>
      </c>
    </row>
    <row r="62" spans="1:28" x14ac:dyDescent="0.25">
      <c r="A62" t="s">
        <v>154</v>
      </c>
      <c r="B62">
        <v>68057</v>
      </c>
      <c r="C62" s="1">
        <v>8504</v>
      </c>
      <c r="D62" s="4">
        <v>160.24</v>
      </c>
      <c r="E62" s="4">
        <v>105.57</v>
      </c>
      <c r="F62" s="7">
        <f t="shared" si="0"/>
        <v>0.5393878575012544</v>
      </c>
      <c r="G62" s="4">
        <v>0.86</v>
      </c>
      <c r="H62" s="4">
        <v>116.51</v>
      </c>
      <c r="I62" s="4">
        <v>14.75</v>
      </c>
      <c r="J62" s="4">
        <v>9.2100000000000009</v>
      </c>
      <c r="K62" s="6">
        <f t="shared" si="1"/>
        <v>0.51092910628138155</v>
      </c>
      <c r="L62" s="4">
        <v>159.44</v>
      </c>
      <c r="M62" s="4">
        <v>90.61</v>
      </c>
      <c r="N62" s="4">
        <v>0.82</v>
      </c>
      <c r="O62" s="4">
        <v>0</v>
      </c>
      <c r="P62" s="4">
        <v>4.1399999999999997</v>
      </c>
      <c r="Q62" s="4">
        <v>1.35</v>
      </c>
      <c r="R62" s="4">
        <v>0.9</v>
      </c>
      <c r="S62" s="4">
        <v>2.41</v>
      </c>
      <c r="T62" s="4">
        <v>0.17</v>
      </c>
      <c r="U62" s="4">
        <v>78.39</v>
      </c>
      <c r="W62">
        <f t="shared" si="8"/>
        <v>105</v>
      </c>
      <c r="X62">
        <f t="shared" si="9"/>
        <v>113</v>
      </c>
      <c r="Y62">
        <f t="shared" si="10"/>
        <v>95</v>
      </c>
      <c r="Z62">
        <f t="shared" si="11"/>
        <v>33</v>
      </c>
      <c r="AA62" s="16">
        <f t="shared" si="12"/>
        <v>86.5</v>
      </c>
      <c r="AB62">
        <f t="shared" si="7"/>
        <v>101</v>
      </c>
    </row>
    <row r="63" spans="1:28" x14ac:dyDescent="0.25">
      <c r="A63" t="s">
        <v>155</v>
      </c>
      <c r="B63">
        <v>67749</v>
      </c>
      <c r="C63" s="1">
        <v>1931</v>
      </c>
      <c r="D63" s="4">
        <v>21.13</v>
      </c>
      <c r="E63" s="4">
        <v>9.91</v>
      </c>
      <c r="F63" s="7">
        <v>0.09</v>
      </c>
      <c r="G63" s="4">
        <v>0</v>
      </c>
      <c r="H63" s="4">
        <v>17.63</v>
      </c>
      <c r="I63" s="4">
        <v>3.45</v>
      </c>
      <c r="J63" s="4">
        <v>16.329999999999998</v>
      </c>
      <c r="K63" s="6">
        <f t="shared" si="1"/>
        <v>0.90817356205852673</v>
      </c>
      <c r="L63" s="4">
        <v>0</v>
      </c>
      <c r="M63" s="4">
        <v>56.23</v>
      </c>
      <c r="N63" s="4">
        <v>0</v>
      </c>
      <c r="O63" s="4">
        <v>0</v>
      </c>
      <c r="P63" s="4">
        <v>4.5999999999999996</v>
      </c>
      <c r="Q63" s="4">
        <v>1.81</v>
      </c>
      <c r="R63" s="4">
        <v>0.37</v>
      </c>
      <c r="S63" s="4">
        <v>2.8</v>
      </c>
      <c r="T63" s="4">
        <v>0.43</v>
      </c>
      <c r="U63" s="4">
        <v>78.760000000000005</v>
      </c>
      <c r="W63">
        <f t="shared" si="8"/>
        <v>55</v>
      </c>
      <c r="X63">
        <f t="shared" si="9"/>
        <v>84</v>
      </c>
      <c r="Y63">
        <f t="shared" si="10"/>
        <v>99</v>
      </c>
      <c r="Z63">
        <f t="shared" si="11"/>
        <v>104</v>
      </c>
      <c r="AA63" s="16">
        <f t="shared" si="12"/>
        <v>85.5</v>
      </c>
      <c r="AB63">
        <f t="shared" si="7"/>
        <v>98</v>
      </c>
    </row>
    <row r="64" spans="1:28" x14ac:dyDescent="0.25">
      <c r="A64" t="s">
        <v>156</v>
      </c>
      <c r="B64">
        <v>24250</v>
      </c>
      <c r="C64" s="1">
        <v>33602</v>
      </c>
      <c r="D64" s="4">
        <v>501.74</v>
      </c>
      <c r="E64" s="4">
        <v>344.71</v>
      </c>
      <c r="F64" s="7">
        <f t="shared" si="0"/>
        <v>3.2619892411582923</v>
      </c>
      <c r="G64" s="4">
        <v>2.85</v>
      </c>
      <c r="H64" s="4">
        <v>404.65</v>
      </c>
      <c r="I64" s="4">
        <v>64.75</v>
      </c>
      <c r="J64" s="4">
        <v>12.91</v>
      </c>
      <c r="K64" s="6">
        <f t="shared" si="1"/>
        <v>0.94629956808862292</v>
      </c>
      <c r="L64" s="4">
        <v>87.37</v>
      </c>
      <c r="M64" s="4">
        <v>85.19</v>
      </c>
      <c r="N64" s="4">
        <v>0.83</v>
      </c>
      <c r="O64" s="4">
        <v>0.23</v>
      </c>
      <c r="P64" s="4">
        <v>4.3499999999999996</v>
      </c>
      <c r="Q64" s="4">
        <v>1.1000000000000001</v>
      </c>
      <c r="R64" s="4">
        <v>0.53</v>
      </c>
      <c r="S64" s="4">
        <v>2.9</v>
      </c>
      <c r="T64" s="4">
        <v>0.88</v>
      </c>
      <c r="U64" s="4">
        <v>67</v>
      </c>
      <c r="W64">
        <f t="shared" si="8"/>
        <v>17</v>
      </c>
      <c r="X64">
        <f t="shared" si="9"/>
        <v>72</v>
      </c>
      <c r="Y64">
        <f t="shared" si="10"/>
        <v>38</v>
      </c>
      <c r="Z64">
        <f t="shared" si="11"/>
        <v>44</v>
      </c>
      <c r="AA64" s="16">
        <f t="shared" si="12"/>
        <v>42.75</v>
      </c>
      <c r="AB64">
        <f t="shared" si="7"/>
        <v>18</v>
      </c>
    </row>
    <row r="65" spans="1:28" x14ac:dyDescent="0.25">
      <c r="A65" t="s">
        <v>157</v>
      </c>
      <c r="B65">
        <v>67352</v>
      </c>
      <c r="C65" s="1">
        <v>91257</v>
      </c>
      <c r="D65" s="4">
        <v>1499.84</v>
      </c>
      <c r="E65" s="4">
        <v>1232.98</v>
      </c>
      <c r="F65" s="7">
        <f t="shared" si="0"/>
        <v>6.9695405265875063</v>
      </c>
      <c r="G65" s="4">
        <v>8.1</v>
      </c>
      <c r="H65" s="4">
        <v>1274.24</v>
      </c>
      <c r="I65" s="4">
        <v>129.04</v>
      </c>
      <c r="J65" s="4">
        <v>8.6</v>
      </c>
      <c r="K65" s="6">
        <f t="shared" si="1"/>
        <v>0.56525981983385831</v>
      </c>
      <c r="L65" s="4">
        <v>116.22</v>
      </c>
      <c r="M65" s="4">
        <v>96.76</v>
      </c>
      <c r="N65" s="4">
        <v>0.66</v>
      </c>
      <c r="O65" s="4">
        <v>0.24</v>
      </c>
      <c r="P65" s="4">
        <v>3.92</v>
      </c>
      <c r="Q65" s="4">
        <v>1.3</v>
      </c>
      <c r="R65" s="4">
        <v>1.39</v>
      </c>
      <c r="S65" s="4">
        <v>2.09</v>
      </c>
      <c r="T65" s="4">
        <v>0.49</v>
      </c>
      <c r="U65" s="4">
        <v>55.58</v>
      </c>
      <c r="W65">
        <f t="shared" si="8"/>
        <v>46</v>
      </c>
      <c r="X65">
        <f t="shared" si="9"/>
        <v>135</v>
      </c>
      <c r="Y65">
        <f t="shared" si="10"/>
        <v>19</v>
      </c>
      <c r="Z65">
        <f t="shared" si="11"/>
        <v>19</v>
      </c>
      <c r="AA65" s="16">
        <f t="shared" si="12"/>
        <v>54.75</v>
      </c>
      <c r="AB65">
        <f t="shared" si="7"/>
        <v>28</v>
      </c>
    </row>
    <row r="66" spans="1:28" x14ac:dyDescent="0.25">
      <c r="A66" t="s">
        <v>158</v>
      </c>
      <c r="B66">
        <v>66699</v>
      </c>
      <c r="C66" s="1">
        <v>49017</v>
      </c>
      <c r="D66" s="4">
        <v>700.69</v>
      </c>
      <c r="E66" s="4">
        <v>521.03</v>
      </c>
      <c r="F66" s="7">
        <f t="shared" si="0"/>
        <v>2.1324474924989287</v>
      </c>
      <c r="G66" s="4">
        <v>1.99</v>
      </c>
      <c r="H66" s="4">
        <v>558.91</v>
      </c>
      <c r="I66" s="4">
        <v>63.91</v>
      </c>
      <c r="J66" s="4">
        <v>9.1199999999999992</v>
      </c>
      <c r="K66" s="6">
        <f t="shared" si="1"/>
        <v>0.40927537617774962</v>
      </c>
      <c r="L66" s="4">
        <v>93.32</v>
      </c>
      <c r="M66" s="4">
        <v>93.22</v>
      </c>
      <c r="N66" s="4">
        <v>0.38</v>
      </c>
      <c r="O66" s="4">
        <v>0.23</v>
      </c>
      <c r="P66" s="4">
        <v>4.04</v>
      </c>
      <c r="Q66" s="4">
        <v>3.27</v>
      </c>
      <c r="R66" s="4">
        <v>1.41</v>
      </c>
      <c r="S66" s="4">
        <v>2.4700000000000002</v>
      </c>
      <c r="T66" s="4">
        <v>0.24</v>
      </c>
      <c r="U66" s="4">
        <v>66.42</v>
      </c>
      <c r="W66">
        <f t="shared" si="8"/>
        <v>90</v>
      </c>
      <c r="X66">
        <f t="shared" si="9"/>
        <v>108</v>
      </c>
      <c r="Y66">
        <f t="shared" si="10"/>
        <v>36</v>
      </c>
      <c r="Z66">
        <f t="shared" si="11"/>
        <v>28</v>
      </c>
      <c r="AA66" s="16">
        <f t="shared" si="12"/>
        <v>65.5</v>
      </c>
      <c r="AB66">
        <f t="shared" si="7"/>
        <v>49</v>
      </c>
    </row>
    <row r="67" spans="1:28" x14ac:dyDescent="0.25">
      <c r="A67" t="s">
        <v>159</v>
      </c>
      <c r="B67">
        <v>1461</v>
      </c>
      <c r="C67" s="1">
        <v>1919</v>
      </c>
      <c r="D67" s="4">
        <v>19.62</v>
      </c>
      <c r="E67" s="4">
        <v>10.6</v>
      </c>
      <c r="F67" s="7">
        <f t="shared" si="0"/>
        <v>8.0482897384305835E-2</v>
      </c>
      <c r="G67" s="4">
        <v>0.04</v>
      </c>
      <c r="H67" s="4">
        <v>17.420000000000002</v>
      </c>
      <c r="I67" s="4">
        <v>2.12</v>
      </c>
      <c r="J67" s="4">
        <v>10.81</v>
      </c>
      <c r="K67" s="6">
        <f t="shared" si="1"/>
        <v>0.7592726168330739</v>
      </c>
      <c r="L67" s="4">
        <v>49.7</v>
      </c>
      <c r="M67" s="4">
        <v>60.85</v>
      </c>
      <c r="N67" s="4">
        <v>0.39</v>
      </c>
      <c r="O67" s="4">
        <v>0.2</v>
      </c>
      <c r="P67" s="4">
        <v>5.16</v>
      </c>
      <c r="Q67" s="4">
        <v>1.95</v>
      </c>
      <c r="R67" s="4">
        <v>0.81</v>
      </c>
      <c r="S67" s="4">
        <v>2.94</v>
      </c>
      <c r="T67" s="4">
        <v>0.3</v>
      </c>
      <c r="U67" s="4">
        <v>75</v>
      </c>
      <c r="W67">
        <f t="shared" si="8"/>
        <v>80</v>
      </c>
      <c r="X67">
        <f t="shared" si="9"/>
        <v>67</v>
      </c>
      <c r="Y67">
        <f t="shared" si="10"/>
        <v>77</v>
      </c>
      <c r="Z67">
        <f t="shared" si="11"/>
        <v>92</v>
      </c>
      <c r="AA67" s="16">
        <f t="shared" si="12"/>
        <v>79</v>
      </c>
      <c r="AB67">
        <f t="shared" si="7"/>
        <v>81</v>
      </c>
    </row>
    <row r="68" spans="1:28" x14ac:dyDescent="0.25">
      <c r="A68" t="s">
        <v>160</v>
      </c>
      <c r="B68">
        <v>14750</v>
      </c>
      <c r="C68" s="1">
        <v>1202</v>
      </c>
      <c r="D68" s="4">
        <v>10.19</v>
      </c>
      <c r="E68" s="4">
        <v>6.4</v>
      </c>
      <c r="F68" s="7">
        <f t="shared" si="0"/>
        <v>3.9651070578905635E-2</v>
      </c>
      <c r="G68" s="4">
        <v>0.02</v>
      </c>
      <c r="H68" s="4">
        <v>8.98</v>
      </c>
      <c r="I68" s="4">
        <v>1.21</v>
      </c>
      <c r="J68" s="4">
        <v>11.91</v>
      </c>
      <c r="K68" s="6">
        <f t="shared" si="1"/>
        <v>0.6195479777954005</v>
      </c>
      <c r="L68" s="4">
        <v>50.44</v>
      </c>
      <c r="M68" s="4">
        <v>71.239999999999995</v>
      </c>
      <c r="N68" s="4">
        <v>0.25</v>
      </c>
      <c r="O68" s="4">
        <v>-0.05</v>
      </c>
      <c r="P68" s="4">
        <v>5.24</v>
      </c>
      <c r="Q68" s="4">
        <v>1.59</v>
      </c>
      <c r="R68" s="4">
        <v>7.0000000000000007E-2</v>
      </c>
      <c r="S68" s="4">
        <v>3.98</v>
      </c>
      <c r="T68" s="4">
        <v>0.41</v>
      </c>
      <c r="U68" s="4">
        <v>88.21</v>
      </c>
      <c r="W68">
        <f t="shared" si="8"/>
        <v>60</v>
      </c>
      <c r="X68">
        <f t="shared" si="9"/>
        <v>13</v>
      </c>
      <c r="Y68">
        <f t="shared" si="10"/>
        <v>124</v>
      </c>
      <c r="Z68">
        <f t="shared" si="11"/>
        <v>72</v>
      </c>
      <c r="AA68" s="16">
        <f t="shared" si="12"/>
        <v>67.25</v>
      </c>
      <c r="AB68">
        <f t="shared" si="7"/>
        <v>54</v>
      </c>
    </row>
    <row r="69" spans="1:28" x14ac:dyDescent="0.25">
      <c r="A69" t="s">
        <v>161</v>
      </c>
      <c r="B69">
        <v>67541</v>
      </c>
      <c r="C69" s="1">
        <v>27517</v>
      </c>
      <c r="D69" s="4">
        <v>680.9</v>
      </c>
      <c r="E69" s="4">
        <v>446.39</v>
      </c>
      <c r="F69" s="7">
        <f t="shared" si="0"/>
        <v>2.6918520468606024</v>
      </c>
      <c r="G69" s="4">
        <v>4.09</v>
      </c>
      <c r="H69" s="4">
        <v>490.96</v>
      </c>
      <c r="I69" s="4">
        <v>102.96</v>
      </c>
      <c r="J69" s="4">
        <v>15.12</v>
      </c>
      <c r="K69" s="6">
        <f t="shared" si="1"/>
        <v>0.60302696002612122</v>
      </c>
      <c r="L69" s="4">
        <v>151.94</v>
      </c>
      <c r="M69" s="4">
        <v>90.92</v>
      </c>
      <c r="N69" s="4">
        <v>0.92</v>
      </c>
      <c r="O69" s="4">
        <v>0.32</v>
      </c>
      <c r="P69" s="4">
        <v>4.22</v>
      </c>
      <c r="Q69" s="4">
        <v>1.92</v>
      </c>
      <c r="R69" s="4">
        <v>0.96</v>
      </c>
      <c r="S69" s="4">
        <v>2.5499999999999998</v>
      </c>
      <c r="T69" s="4">
        <v>0.09</v>
      </c>
      <c r="U69" s="4">
        <v>73.239999999999995</v>
      </c>
      <c r="W69">
        <f t="shared" si="8"/>
        <v>116</v>
      </c>
      <c r="X69">
        <f t="shared" si="9"/>
        <v>102</v>
      </c>
      <c r="Y69">
        <f t="shared" si="10"/>
        <v>70</v>
      </c>
      <c r="Z69">
        <f t="shared" si="11"/>
        <v>31</v>
      </c>
      <c r="AA69" s="16">
        <f t="shared" si="12"/>
        <v>79.75</v>
      </c>
      <c r="AB69">
        <f t="shared" si="7"/>
        <v>86</v>
      </c>
    </row>
    <row r="70" spans="1:28" x14ac:dyDescent="0.25">
      <c r="A70" t="s">
        <v>162</v>
      </c>
      <c r="B70">
        <v>14847</v>
      </c>
      <c r="C70">
        <v>526</v>
      </c>
      <c r="D70" s="4">
        <v>4.99</v>
      </c>
      <c r="E70" s="4">
        <v>1.75</v>
      </c>
      <c r="F70" s="7">
        <f t="shared" si="0"/>
        <v>2.2262506758260983E-2</v>
      </c>
      <c r="G70" s="4">
        <v>0.14000000000000001</v>
      </c>
      <c r="H70" s="4">
        <v>4.2699999999999996</v>
      </c>
      <c r="I70" s="4">
        <v>0.71</v>
      </c>
      <c r="J70" s="4">
        <v>14.29</v>
      </c>
      <c r="K70" s="6">
        <f t="shared" si="1"/>
        <v>1.272143243329199</v>
      </c>
      <c r="L70" s="4">
        <v>628.86</v>
      </c>
      <c r="M70" s="4">
        <v>41.06</v>
      </c>
      <c r="N70" s="4">
        <v>8.19</v>
      </c>
      <c r="O70" s="4">
        <v>0</v>
      </c>
      <c r="P70" s="4">
        <v>5.16</v>
      </c>
      <c r="Q70" s="4">
        <v>1.74</v>
      </c>
      <c r="R70" s="4">
        <v>0.25</v>
      </c>
      <c r="S70" s="4">
        <v>2.7</v>
      </c>
      <c r="T70" s="4">
        <v>0.4</v>
      </c>
      <c r="U70" s="4">
        <v>79.37</v>
      </c>
      <c r="W70">
        <f t="shared" si="8"/>
        <v>63</v>
      </c>
      <c r="X70">
        <f t="shared" si="9"/>
        <v>94</v>
      </c>
      <c r="Y70">
        <f t="shared" si="10"/>
        <v>102</v>
      </c>
      <c r="Z70">
        <f t="shared" si="11"/>
        <v>129</v>
      </c>
      <c r="AA70" s="16">
        <f t="shared" si="12"/>
        <v>97</v>
      </c>
      <c r="AB70">
        <f t="shared" si="7"/>
        <v>118</v>
      </c>
    </row>
    <row r="71" spans="1:28" x14ac:dyDescent="0.25">
      <c r="A71" t="s">
        <v>163</v>
      </c>
      <c r="B71">
        <v>67767</v>
      </c>
      <c r="C71" s="1">
        <v>1745</v>
      </c>
      <c r="D71" s="4">
        <v>19.71</v>
      </c>
      <c r="E71" s="4">
        <v>10.8</v>
      </c>
      <c r="F71" s="7">
        <f t="shared" ref="F71:F134" si="13">G71/(L71/100)</f>
        <v>4.4883303411131059E-2</v>
      </c>
      <c r="G71" s="4">
        <v>0.03</v>
      </c>
      <c r="H71" s="4">
        <v>16.45</v>
      </c>
      <c r="I71" s="4">
        <v>3.19</v>
      </c>
      <c r="J71" s="4">
        <v>16.18</v>
      </c>
      <c r="K71" s="6">
        <f t="shared" ref="K71:K134" si="14">(F71/E71)*100</f>
        <v>0.41558614269565791</v>
      </c>
      <c r="L71" s="4">
        <v>66.84</v>
      </c>
      <c r="M71" s="4">
        <v>65.680000000000007</v>
      </c>
      <c r="N71" s="4">
        <v>0.32</v>
      </c>
      <c r="O71" s="4">
        <v>0</v>
      </c>
      <c r="P71" s="4">
        <v>4.84</v>
      </c>
      <c r="Q71" s="4">
        <v>1.95</v>
      </c>
      <c r="R71" s="4">
        <v>0.66</v>
      </c>
      <c r="S71" s="4">
        <v>3</v>
      </c>
      <c r="T71" s="4">
        <v>0.26</v>
      </c>
      <c r="U71" s="4">
        <v>79.400000000000006</v>
      </c>
      <c r="W71">
        <f t="shared" si="8"/>
        <v>85</v>
      </c>
      <c r="X71">
        <f t="shared" si="9"/>
        <v>63</v>
      </c>
      <c r="Y71">
        <f t="shared" ref="Y71:Y102" si="15">RANK(U71,$U$7:$U$403,1)</f>
        <v>103</v>
      </c>
      <c r="Z71">
        <f t="shared" ref="Z71:Z102" si="16">RANK(M71,$M$7:$M$403)</f>
        <v>84</v>
      </c>
      <c r="AA71" s="16">
        <f t="shared" ref="AA71:AA102" si="17">AVERAGE(W71:Z71)</f>
        <v>83.75</v>
      </c>
      <c r="AB71">
        <f t="shared" ref="AB71:AB134" si="18">RANK(AA71,$AA$7:$AA$403,1)</f>
        <v>93</v>
      </c>
    </row>
    <row r="72" spans="1:28" x14ac:dyDescent="0.25">
      <c r="A72" t="s">
        <v>164</v>
      </c>
      <c r="B72">
        <v>2065</v>
      </c>
      <c r="C72" s="1">
        <v>1307</v>
      </c>
      <c r="D72" s="4">
        <v>5.87</v>
      </c>
      <c r="E72" s="4">
        <v>3.96</v>
      </c>
      <c r="F72" s="7">
        <f t="shared" si="13"/>
        <v>3.0802402587401814E-2</v>
      </c>
      <c r="G72" s="4">
        <v>0.02</v>
      </c>
      <c r="H72" s="4">
        <v>5.34</v>
      </c>
      <c r="I72" s="4">
        <v>0.52</v>
      </c>
      <c r="J72" s="4">
        <v>8.84</v>
      </c>
      <c r="K72" s="6">
        <f t="shared" si="14"/>
        <v>0.77783844917681355</v>
      </c>
      <c r="L72" s="4">
        <v>64.930000000000007</v>
      </c>
      <c r="M72" s="4">
        <v>74.17</v>
      </c>
      <c r="N72" s="4">
        <v>0.44</v>
      </c>
      <c r="O72" s="4">
        <v>-0.17</v>
      </c>
      <c r="P72" s="4">
        <v>4.6399999999999997</v>
      </c>
      <c r="Q72" s="4">
        <v>1.46</v>
      </c>
      <c r="R72" s="4">
        <v>0.21</v>
      </c>
      <c r="S72" s="4">
        <v>3.48</v>
      </c>
      <c r="T72" s="4">
        <v>0.12</v>
      </c>
      <c r="U72" s="4">
        <v>91.87</v>
      </c>
      <c r="W72">
        <f t="shared" ref="W72:W135" si="19">RANK(T72,$T$7:$T$403)</f>
        <v>112</v>
      </c>
      <c r="X72">
        <f t="shared" ref="X72:X135" si="20">RANK(S72,$S$7:$S$403)</f>
        <v>24</v>
      </c>
      <c r="Y72">
        <f t="shared" si="15"/>
        <v>131</v>
      </c>
      <c r="Z72">
        <f t="shared" si="16"/>
        <v>64</v>
      </c>
      <c r="AA72" s="16">
        <f t="shared" si="17"/>
        <v>82.75</v>
      </c>
      <c r="AB72">
        <f t="shared" si="18"/>
        <v>91</v>
      </c>
    </row>
    <row r="73" spans="1:28" x14ac:dyDescent="0.25">
      <c r="A73" t="s">
        <v>165</v>
      </c>
      <c r="B73">
        <v>20600</v>
      </c>
      <c r="C73" s="1">
        <v>8266</v>
      </c>
      <c r="D73" s="4">
        <v>228.69</v>
      </c>
      <c r="E73" s="4">
        <v>200.77</v>
      </c>
      <c r="F73" s="7">
        <f t="shared" si="13"/>
        <v>1.0377358490566038</v>
      </c>
      <c r="G73" s="4">
        <v>0.99</v>
      </c>
      <c r="H73" s="4">
        <v>197.13</v>
      </c>
      <c r="I73" s="4">
        <v>25.65</v>
      </c>
      <c r="J73" s="4">
        <v>11.22</v>
      </c>
      <c r="K73" s="6">
        <f t="shared" si="14"/>
        <v>0.51687794444219937</v>
      </c>
      <c r="L73" s="4">
        <v>95.4</v>
      </c>
      <c r="M73" s="4">
        <v>101.84</v>
      </c>
      <c r="N73" s="4">
        <v>0.49</v>
      </c>
      <c r="O73" s="4">
        <v>0.08</v>
      </c>
      <c r="P73" s="4">
        <v>3.78</v>
      </c>
      <c r="Q73" s="4">
        <v>2.04</v>
      </c>
      <c r="R73" s="4">
        <v>1.31</v>
      </c>
      <c r="S73" s="4">
        <v>2.33</v>
      </c>
      <c r="T73" s="4">
        <v>0.37</v>
      </c>
      <c r="U73" s="4">
        <v>54.3</v>
      </c>
      <c r="W73">
        <f t="shared" si="19"/>
        <v>69</v>
      </c>
      <c r="X73">
        <f t="shared" si="20"/>
        <v>118</v>
      </c>
      <c r="Y73">
        <f t="shared" si="15"/>
        <v>13</v>
      </c>
      <c r="Z73">
        <f t="shared" si="16"/>
        <v>17</v>
      </c>
      <c r="AA73" s="16">
        <f t="shared" si="17"/>
        <v>54.25</v>
      </c>
      <c r="AB73">
        <f t="shared" si="18"/>
        <v>27</v>
      </c>
    </row>
    <row r="74" spans="1:28" x14ac:dyDescent="0.25">
      <c r="A74" t="s">
        <v>166</v>
      </c>
      <c r="B74">
        <v>67890</v>
      </c>
      <c r="C74" s="1">
        <v>7934</v>
      </c>
      <c r="D74" s="4">
        <v>97.34</v>
      </c>
      <c r="E74" s="4">
        <v>72.63</v>
      </c>
      <c r="F74" s="7">
        <f t="shared" si="13"/>
        <v>0.10230179028132992</v>
      </c>
      <c r="G74" s="4">
        <v>0.04</v>
      </c>
      <c r="H74" s="4">
        <v>82.83</v>
      </c>
      <c r="I74" s="4">
        <v>14.36</v>
      </c>
      <c r="J74" s="4">
        <v>14.75</v>
      </c>
      <c r="K74" s="6">
        <f t="shared" si="14"/>
        <v>0.1408533529964614</v>
      </c>
      <c r="L74" s="4">
        <v>39.1</v>
      </c>
      <c r="M74" s="4">
        <v>87.69</v>
      </c>
      <c r="N74" s="4">
        <v>0.06</v>
      </c>
      <c r="O74" s="4">
        <v>0.05</v>
      </c>
      <c r="P74" s="4">
        <v>4.42</v>
      </c>
      <c r="Q74" s="4">
        <v>1.96</v>
      </c>
      <c r="R74" s="4">
        <v>0.44</v>
      </c>
      <c r="S74" s="4">
        <v>3.47</v>
      </c>
      <c r="T74" s="4">
        <v>0.67</v>
      </c>
      <c r="U74" s="4">
        <v>74.349999999999994</v>
      </c>
      <c r="W74">
        <f t="shared" si="19"/>
        <v>29</v>
      </c>
      <c r="X74">
        <f t="shared" si="20"/>
        <v>25</v>
      </c>
      <c r="Y74">
        <f t="shared" si="15"/>
        <v>73</v>
      </c>
      <c r="Z74">
        <f t="shared" si="16"/>
        <v>40</v>
      </c>
      <c r="AA74" s="16">
        <f t="shared" si="17"/>
        <v>41.75</v>
      </c>
      <c r="AB74">
        <f t="shared" si="18"/>
        <v>16</v>
      </c>
    </row>
    <row r="75" spans="1:28" x14ac:dyDescent="0.25">
      <c r="A75" t="s">
        <v>167</v>
      </c>
      <c r="B75">
        <v>484</v>
      </c>
      <c r="C75" s="1">
        <v>1461</v>
      </c>
      <c r="D75" s="4">
        <v>12.44</v>
      </c>
      <c r="E75" s="4">
        <v>6.98</v>
      </c>
      <c r="F75" s="7">
        <v>0.05</v>
      </c>
      <c r="G75" s="4">
        <v>0</v>
      </c>
      <c r="H75" s="4">
        <v>9.98</v>
      </c>
      <c r="I75" s="4">
        <v>2.42</v>
      </c>
      <c r="J75" s="4">
        <v>19.45</v>
      </c>
      <c r="K75" s="6">
        <f t="shared" si="14"/>
        <v>0.7163323782234956</v>
      </c>
      <c r="L75" s="4">
        <v>0</v>
      </c>
      <c r="M75" s="4">
        <v>69.94</v>
      </c>
      <c r="N75" s="4">
        <v>0</v>
      </c>
      <c r="O75" s="4">
        <v>0</v>
      </c>
      <c r="P75" s="4">
        <v>4.3</v>
      </c>
      <c r="Q75" s="4">
        <v>1.89</v>
      </c>
      <c r="R75" s="4">
        <v>0.28999999999999998</v>
      </c>
      <c r="S75" s="4">
        <v>3.02</v>
      </c>
      <c r="T75" s="4">
        <v>0.34</v>
      </c>
      <c r="U75" s="4">
        <v>81.28</v>
      </c>
      <c r="W75">
        <f t="shared" si="19"/>
        <v>75</v>
      </c>
      <c r="X75">
        <f t="shared" si="20"/>
        <v>61</v>
      </c>
      <c r="Y75">
        <f t="shared" si="15"/>
        <v>111</v>
      </c>
      <c r="Z75">
        <f t="shared" si="16"/>
        <v>74</v>
      </c>
      <c r="AA75" s="16">
        <f t="shared" si="17"/>
        <v>80.25</v>
      </c>
      <c r="AB75">
        <f t="shared" si="18"/>
        <v>87</v>
      </c>
    </row>
    <row r="76" spans="1:28" x14ac:dyDescent="0.25">
      <c r="A76" t="s">
        <v>168</v>
      </c>
      <c r="B76">
        <v>67908</v>
      </c>
      <c r="C76">
        <v>460</v>
      </c>
      <c r="D76" s="4">
        <v>2.6</v>
      </c>
      <c r="E76" s="4">
        <v>1.08</v>
      </c>
      <c r="F76" s="7">
        <v>0.01</v>
      </c>
      <c r="G76" s="4">
        <v>0</v>
      </c>
      <c r="H76" s="4">
        <v>1.96</v>
      </c>
      <c r="I76" s="4">
        <v>0.63</v>
      </c>
      <c r="J76" s="4">
        <v>24.38</v>
      </c>
      <c r="K76" s="6">
        <f t="shared" si="14"/>
        <v>0.92592592592592582</v>
      </c>
      <c r="L76" s="4">
        <v>0</v>
      </c>
      <c r="M76" s="4">
        <v>55.06</v>
      </c>
      <c r="N76" s="4">
        <v>0</v>
      </c>
      <c r="O76" s="4">
        <v>2.4300000000000002</v>
      </c>
      <c r="P76" s="4">
        <v>10.98</v>
      </c>
      <c r="Q76" s="4">
        <v>0.63</v>
      </c>
      <c r="R76" s="4">
        <v>0.2</v>
      </c>
      <c r="S76" s="4">
        <v>4.78</v>
      </c>
      <c r="T76" s="4">
        <v>-1.97</v>
      </c>
      <c r="U76" s="4">
        <v>93.56</v>
      </c>
      <c r="W76">
        <f t="shared" si="19"/>
        <v>152</v>
      </c>
      <c r="X76">
        <f t="shared" si="20"/>
        <v>5</v>
      </c>
      <c r="Y76">
        <f t="shared" si="15"/>
        <v>135</v>
      </c>
      <c r="Z76">
        <f t="shared" si="16"/>
        <v>106</v>
      </c>
      <c r="AA76" s="16">
        <f t="shared" si="17"/>
        <v>99.5</v>
      </c>
      <c r="AB76">
        <f t="shared" si="18"/>
        <v>124</v>
      </c>
    </row>
    <row r="77" spans="1:28" x14ac:dyDescent="0.25">
      <c r="A77" t="s">
        <v>169</v>
      </c>
      <c r="B77">
        <v>67840</v>
      </c>
      <c r="C77" s="1">
        <v>1058</v>
      </c>
      <c r="D77" s="4">
        <v>11.36</v>
      </c>
      <c r="E77" s="4">
        <v>4.09</v>
      </c>
      <c r="F77" s="7">
        <f t="shared" si="13"/>
        <v>7.9660116834838021E-2</v>
      </c>
      <c r="G77" s="4">
        <v>0.06</v>
      </c>
      <c r="H77" s="4">
        <v>8.4499999999999993</v>
      </c>
      <c r="I77" s="4">
        <v>2.87</v>
      </c>
      <c r="J77" s="4">
        <v>25.26</v>
      </c>
      <c r="K77" s="6">
        <f t="shared" si="14"/>
        <v>1.9476801182111987</v>
      </c>
      <c r="L77" s="4">
        <v>75.319999999999993</v>
      </c>
      <c r="M77" s="4">
        <v>48.36</v>
      </c>
      <c r="N77" s="4">
        <v>1.4</v>
      </c>
      <c r="O77" s="4">
        <v>-0.11</v>
      </c>
      <c r="P77" s="4">
        <v>3.97</v>
      </c>
      <c r="Q77" s="4">
        <v>1.77</v>
      </c>
      <c r="R77" s="4">
        <v>0.95</v>
      </c>
      <c r="S77" s="4">
        <v>1.65</v>
      </c>
      <c r="T77" s="4">
        <v>0.69</v>
      </c>
      <c r="U77" s="4">
        <v>45.91</v>
      </c>
      <c r="W77">
        <f t="shared" si="19"/>
        <v>27</v>
      </c>
      <c r="X77">
        <f t="shared" si="20"/>
        <v>151</v>
      </c>
      <c r="Y77">
        <f t="shared" si="15"/>
        <v>8</v>
      </c>
      <c r="Z77">
        <f t="shared" si="16"/>
        <v>115</v>
      </c>
      <c r="AA77" s="16">
        <f t="shared" si="17"/>
        <v>75.25</v>
      </c>
      <c r="AB77">
        <f t="shared" si="18"/>
        <v>74</v>
      </c>
    </row>
    <row r="78" spans="1:28" x14ac:dyDescent="0.25">
      <c r="A78" t="s">
        <v>170</v>
      </c>
      <c r="B78">
        <v>67882</v>
      </c>
      <c r="C78">
        <v>743</v>
      </c>
      <c r="D78" s="4">
        <v>4.99</v>
      </c>
      <c r="E78" s="4">
        <v>1.25</v>
      </c>
      <c r="F78" s="7">
        <f t="shared" si="13"/>
        <v>4.3271311120726956E-2</v>
      </c>
      <c r="G78" s="4">
        <v>0.01</v>
      </c>
      <c r="H78" s="4">
        <v>4.1500000000000004</v>
      </c>
      <c r="I78" s="4">
        <v>0.83</v>
      </c>
      <c r="J78" s="4">
        <v>16.55</v>
      </c>
      <c r="K78" s="6">
        <f t="shared" si="14"/>
        <v>3.4617048896581561</v>
      </c>
      <c r="L78" s="4">
        <v>23.11</v>
      </c>
      <c r="M78" s="4">
        <v>30.14</v>
      </c>
      <c r="N78" s="4">
        <v>0.98</v>
      </c>
      <c r="O78" s="4">
        <v>0</v>
      </c>
      <c r="P78" s="4">
        <v>11.43</v>
      </c>
      <c r="Q78" s="4">
        <v>1.66</v>
      </c>
      <c r="R78" s="4">
        <v>0.25</v>
      </c>
      <c r="S78" s="4">
        <v>4.05</v>
      </c>
      <c r="T78" s="4">
        <v>1.04</v>
      </c>
      <c r="U78" s="4">
        <v>71.19</v>
      </c>
      <c r="W78">
        <f t="shared" si="19"/>
        <v>12</v>
      </c>
      <c r="X78">
        <f t="shared" si="20"/>
        <v>11</v>
      </c>
      <c r="Y78">
        <f t="shared" si="15"/>
        <v>59</v>
      </c>
      <c r="Z78">
        <f t="shared" si="16"/>
        <v>142</v>
      </c>
      <c r="AA78" s="16">
        <f t="shared" si="17"/>
        <v>56</v>
      </c>
      <c r="AB78">
        <f t="shared" si="18"/>
        <v>32</v>
      </c>
    </row>
    <row r="79" spans="1:28" x14ac:dyDescent="0.25">
      <c r="A79" t="s">
        <v>171</v>
      </c>
      <c r="B79">
        <v>23627</v>
      </c>
      <c r="C79">
        <v>345</v>
      </c>
      <c r="D79" s="4">
        <v>1.71</v>
      </c>
      <c r="E79" s="4">
        <v>0.71</v>
      </c>
      <c r="F79" s="7">
        <f t="shared" si="13"/>
        <v>2.3250406882120437E-2</v>
      </c>
      <c r="G79" s="4">
        <v>0.01</v>
      </c>
      <c r="H79" s="4">
        <v>1.41</v>
      </c>
      <c r="I79" s="4">
        <v>0.28000000000000003</v>
      </c>
      <c r="J79" s="4">
        <v>16.61</v>
      </c>
      <c r="K79" s="6">
        <f t="shared" si="14"/>
        <v>3.27470519466485</v>
      </c>
      <c r="L79" s="4">
        <v>43.01</v>
      </c>
      <c r="M79" s="4">
        <v>50.38</v>
      </c>
      <c r="N79" s="4">
        <v>0.76</v>
      </c>
      <c r="O79" s="4">
        <v>0</v>
      </c>
      <c r="P79" s="4">
        <v>7.31</v>
      </c>
      <c r="Q79" s="4">
        <v>2.23</v>
      </c>
      <c r="R79" s="4">
        <v>0.17</v>
      </c>
      <c r="S79" s="4">
        <v>4.1900000000000004</v>
      </c>
      <c r="T79" s="4">
        <v>-0.56999999999999995</v>
      </c>
      <c r="U79" s="4">
        <v>109.68</v>
      </c>
      <c r="W79">
        <f t="shared" si="19"/>
        <v>142</v>
      </c>
      <c r="X79">
        <f t="shared" si="20"/>
        <v>9</v>
      </c>
      <c r="Y79">
        <f t="shared" si="15"/>
        <v>148</v>
      </c>
      <c r="Z79">
        <f t="shared" si="16"/>
        <v>111</v>
      </c>
      <c r="AA79" s="16">
        <f t="shared" si="17"/>
        <v>102.5</v>
      </c>
      <c r="AB79">
        <f t="shared" si="18"/>
        <v>128</v>
      </c>
    </row>
    <row r="80" spans="1:28" x14ac:dyDescent="0.25">
      <c r="A80" t="s">
        <v>172</v>
      </c>
      <c r="B80">
        <v>4472</v>
      </c>
      <c r="C80" s="1">
        <v>1781</v>
      </c>
      <c r="D80" s="4">
        <v>24.66</v>
      </c>
      <c r="E80" s="4">
        <v>11.88</v>
      </c>
      <c r="F80" s="7">
        <f t="shared" si="13"/>
        <v>0</v>
      </c>
      <c r="G80" s="4">
        <v>0</v>
      </c>
      <c r="H80" s="4">
        <v>20.2</v>
      </c>
      <c r="I80" s="4">
        <v>4.46</v>
      </c>
      <c r="J80" s="4">
        <v>18.07</v>
      </c>
      <c r="K80" s="6">
        <f t="shared" si="14"/>
        <v>0</v>
      </c>
      <c r="L80" s="4">
        <v>4.3099999999999996</v>
      </c>
      <c r="M80" s="4">
        <v>58.81</v>
      </c>
      <c r="N80" s="4">
        <v>0.03</v>
      </c>
      <c r="O80" s="4">
        <v>0</v>
      </c>
      <c r="P80" s="4">
        <v>4.4800000000000004</v>
      </c>
      <c r="Q80" s="4">
        <v>2.02</v>
      </c>
      <c r="R80" s="4">
        <v>0.53</v>
      </c>
      <c r="S80" s="4">
        <v>2.73</v>
      </c>
      <c r="T80" s="4">
        <v>0.2</v>
      </c>
      <c r="U80" s="4">
        <v>81.08</v>
      </c>
      <c r="W80">
        <f t="shared" si="19"/>
        <v>98</v>
      </c>
      <c r="X80">
        <f t="shared" si="20"/>
        <v>90</v>
      </c>
      <c r="Y80">
        <f t="shared" si="15"/>
        <v>110</v>
      </c>
      <c r="Z80">
        <f t="shared" si="16"/>
        <v>94</v>
      </c>
      <c r="AA80" s="16">
        <f t="shared" si="17"/>
        <v>98</v>
      </c>
      <c r="AB80">
        <f t="shared" si="18"/>
        <v>120</v>
      </c>
    </row>
    <row r="81" spans="1:28" x14ac:dyDescent="0.25">
      <c r="A81" t="s">
        <v>173</v>
      </c>
      <c r="B81">
        <v>15296</v>
      </c>
      <c r="C81">
        <v>408</v>
      </c>
      <c r="D81" s="4">
        <v>1.61</v>
      </c>
      <c r="E81" s="4">
        <v>0.51</v>
      </c>
      <c r="F81" s="7"/>
      <c r="G81" s="4">
        <v>0</v>
      </c>
      <c r="H81" s="4">
        <v>1.36</v>
      </c>
      <c r="I81" s="4">
        <v>0.21</v>
      </c>
      <c r="J81" s="4">
        <v>12.93</v>
      </c>
      <c r="K81" s="6">
        <f t="shared" si="14"/>
        <v>0</v>
      </c>
      <c r="L81" s="4">
        <v>0</v>
      </c>
      <c r="M81" s="4">
        <v>37.61</v>
      </c>
      <c r="N81" s="4">
        <v>0</v>
      </c>
      <c r="O81" s="4">
        <v>0</v>
      </c>
      <c r="P81" s="4">
        <v>5.88</v>
      </c>
      <c r="Q81" s="4">
        <v>1.44</v>
      </c>
      <c r="R81" s="4">
        <v>0.15</v>
      </c>
      <c r="S81" s="4">
        <v>2.88</v>
      </c>
      <c r="T81" s="4">
        <v>0.19</v>
      </c>
      <c r="U81" s="4">
        <v>89.76</v>
      </c>
      <c r="W81">
        <f t="shared" si="19"/>
        <v>101</v>
      </c>
      <c r="X81">
        <f t="shared" si="20"/>
        <v>75</v>
      </c>
      <c r="Y81">
        <f t="shared" si="15"/>
        <v>127</v>
      </c>
      <c r="Z81">
        <f t="shared" si="16"/>
        <v>131</v>
      </c>
      <c r="AA81" s="16">
        <f t="shared" si="17"/>
        <v>108.5</v>
      </c>
      <c r="AB81">
        <f t="shared" si="18"/>
        <v>134</v>
      </c>
    </row>
    <row r="82" spans="1:28" x14ac:dyDescent="0.25">
      <c r="A82" t="s">
        <v>174</v>
      </c>
      <c r="B82">
        <v>23276</v>
      </c>
      <c r="C82" s="1">
        <v>1342</v>
      </c>
      <c r="D82" s="4">
        <v>10.98</v>
      </c>
      <c r="E82" s="4">
        <v>5.81</v>
      </c>
      <c r="F82" s="7">
        <f t="shared" si="13"/>
        <v>3.2499187520311994E-2</v>
      </c>
      <c r="G82" s="4">
        <v>0.01</v>
      </c>
      <c r="H82" s="4">
        <v>9.19</v>
      </c>
      <c r="I82" s="4">
        <v>1.78</v>
      </c>
      <c r="J82" s="4">
        <v>16.21</v>
      </c>
      <c r="K82" s="6">
        <f t="shared" si="14"/>
        <v>0.55936639449762471</v>
      </c>
      <c r="L82" s="4">
        <v>30.77</v>
      </c>
      <c r="M82" s="4">
        <v>63.22</v>
      </c>
      <c r="N82" s="4">
        <v>0.12</v>
      </c>
      <c r="O82" s="4">
        <v>-0.05</v>
      </c>
      <c r="P82" s="4">
        <v>4.1900000000000004</v>
      </c>
      <c r="Q82" s="4">
        <v>1.8</v>
      </c>
      <c r="R82" s="4">
        <v>0.76</v>
      </c>
      <c r="S82" s="4">
        <v>2.3199999999999998</v>
      </c>
      <c r="T82" s="4">
        <v>0.4</v>
      </c>
      <c r="U82" s="4">
        <v>64.94</v>
      </c>
      <c r="W82">
        <f t="shared" si="19"/>
        <v>63</v>
      </c>
      <c r="X82">
        <f t="shared" si="20"/>
        <v>119</v>
      </c>
      <c r="Y82">
        <f t="shared" si="15"/>
        <v>35</v>
      </c>
      <c r="Z82">
        <f t="shared" si="16"/>
        <v>88</v>
      </c>
      <c r="AA82" s="16">
        <f t="shared" si="17"/>
        <v>76.25</v>
      </c>
      <c r="AB82">
        <f t="shared" si="18"/>
        <v>77</v>
      </c>
    </row>
    <row r="83" spans="1:28" x14ac:dyDescent="0.25">
      <c r="A83" t="s">
        <v>175</v>
      </c>
      <c r="B83">
        <v>68137</v>
      </c>
      <c r="C83" s="1">
        <v>19127</v>
      </c>
      <c r="D83" s="4">
        <v>271.20999999999998</v>
      </c>
      <c r="E83" s="4">
        <v>216.66</v>
      </c>
      <c r="F83" s="7">
        <f t="shared" si="13"/>
        <v>0.52241145125901167</v>
      </c>
      <c r="G83" s="4">
        <v>0.5</v>
      </c>
      <c r="H83" s="4">
        <v>202.01</v>
      </c>
      <c r="I83" s="4">
        <v>27.89</v>
      </c>
      <c r="J83" s="4">
        <v>10.28</v>
      </c>
      <c r="K83" s="6">
        <f t="shared" si="14"/>
        <v>0.24112039659328516</v>
      </c>
      <c r="L83" s="4">
        <v>95.71</v>
      </c>
      <c r="M83" s="4">
        <v>107.25</v>
      </c>
      <c r="N83" s="4">
        <v>0.23</v>
      </c>
      <c r="O83" s="4">
        <v>0.09</v>
      </c>
      <c r="P83" s="4">
        <v>4.37</v>
      </c>
      <c r="Q83" s="4">
        <v>1.88</v>
      </c>
      <c r="R83" s="4">
        <v>0.93</v>
      </c>
      <c r="S83" s="4">
        <v>3.07</v>
      </c>
      <c r="T83" s="4">
        <v>0.35</v>
      </c>
      <c r="U83" s="4">
        <v>76.040000000000006</v>
      </c>
      <c r="W83">
        <f t="shared" si="19"/>
        <v>72</v>
      </c>
      <c r="X83">
        <f t="shared" si="20"/>
        <v>59</v>
      </c>
      <c r="Y83">
        <f t="shared" si="15"/>
        <v>82</v>
      </c>
      <c r="Z83">
        <f t="shared" si="16"/>
        <v>9</v>
      </c>
      <c r="AA83" s="16">
        <f t="shared" si="17"/>
        <v>55.5</v>
      </c>
      <c r="AB83">
        <f t="shared" si="18"/>
        <v>30</v>
      </c>
    </row>
    <row r="84" spans="1:28" x14ac:dyDescent="0.25">
      <c r="A84" t="s">
        <v>176</v>
      </c>
      <c r="B84">
        <v>3830</v>
      </c>
      <c r="C84" s="1">
        <v>35653</v>
      </c>
      <c r="D84" s="4">
        <v>597.02</v>
      </c>
      <c r="E84" s="4">
        <v>505.39</v>
      </c>
      <c r="F84" s="7">
        <f t="shared" si="13"/>
        <v>11.062163485070974</v>
      </c>
      <c r="G84" s="4">
        <v>6.78</v>
      </c>
      <c r="H84" s="4">
        <v>548.54999999999995</v>
      </c>
      <c r="I84" s="4">
        <v>43.66</v>
      </c>
      <c r="J84" s="4">
        <v>7.31</v>
      </c>
      <c r="K84" s="6">
        <f t="shared" si="14"/>
        <v>2.1888370337899392</v>
      </c>
      <c r="L84" s="4">
        <v>61.29</v>
      </c>
      <c r="M84" s="4">
        <v>92.13</v>
      </c>
      <c r="N84" s="4">
        <v>1.34</v>
      </c>
      <c r="O84" s="4">
        <v>0.71</v>
      </c>
      <c r="P84" s="4">
        <v>3.91</v>
      </c>
      <c r="Q84" s="4">
        <v>1.03</v>
      </c>
      <c r="R84" s="4">
        <v>0.34</v>
      </c>
      <c r="S84" s="4">
        <v>3.23</v>
      </c>
      <c r="T84" s="4">
        <v>-0.18</v>
      </c>
      <c r="U84" s="4">
        <v>67.73</v>
      </c>
      <c r="W84">
        <f t="shared" si="19"/>
        <v>130</v>
      </c>
      <c r="X84">
        <f t="shared" si="20"/>
        <v>49</v>
      </c>
      <c r="Y84">
        <f t="shared" si="15"/>
        <v>40</v>
      </c>
      <c r="Z84">
        <f t="shared" si="16"/>
        <v>30</v>
      </c>
      <c r="AA84" s="16">
        <f t="shared" si="17"/>
        <v>62.25</v>
      </c>
      <c r="AB84">
        <f t="shared" si="18"/>
        <v>45</v>
      </c>
    </row>
    <row r="85" spans="1:28" x14ac:dyDescent="0.25">
      <c r="A85" t="s">
        <v>177</v>
      </c>
      <c r="B85">
        <v>67714</v>
      </c>
      <c r="C85" s="1">
        <v>1611</v>
      </c>
      <c r="D85" s="4">
        <v>24.44</v>
      </c>
      <c r="E85" s="4">
        <v>18.649999999999999</v>
      </c>
      <c r="F85" s="7">
        <f t="shared" si="13"/>
        <v>0.16456390565002743</v>
      </c>
      <c r="G85" s="4">
        <v>0.09</v>
      </c>
      <c r="H85" s="4">
        <v>19.36</v>
      </c>
      <c r="I85" s="4">
        <v>3.96</v>
      </c>
      <c r="J85" s="4">
        <v>16.21</v>
      </c>
      <c r="K85" s="6">
        <f t="shared" si="14"/>
        <v>0.88238019115296218</v>
      </c>
      <c r="L85" s="4">
        <v>54.69</v>
      </c>
      <c r="M85" s="4">
        <v>96.35</v>
      </c>
      <c r="N85" s="4">
        <v>0.49</v>
      </c>
      <c r="O85" s="4">
        <v>0.08</v>
      </c>
      <c r="P85" s="4">
        <v>5.26</v>
      </c>
      <c r="Q85" s="4">
        <v>1.63</v>
      </c>
      <c r="R85" s="4">
        <v>1.88</v>
      </c>
      <c r="S85" s="4">
        <v>2.68</v>
      </c>
      <c r="T85" s="4">
        <v>0.46</v>
      </c>
      <c r="U85" s="4">
        <v>54.79</v>
      </c>
      <c r="W85">
        <f t="shared" si="19"/>
        <v>51</v>
      </c>
      <c r="X85">
        <f t="shared" si="20"/>
        <v>95</v>
      </c>
      <c r="Y85">
        <f t="shared" si="15"/>
        <v>15</v>
      </c>
      <c r="Z85">
        <f t="shared" si="16"/>
        <v>21</v>
      </c>
      <c r="AA85" s="16">
        <f t="shared" si="17"/>
        <v>45.5</v>
      </c>
      <c r="AB85">
        <f t="shared" si="18"/>
        <v>21</v>
      </c>
    </row>
    <row r="86" spans="1:28" x14ac:dyDescent="0.25">
      <c r="A86" t="s">
        <v>178</v>
      </c>
      <c r="B86">
        <v>24566</v>
      </c>
      <c r="C86" s="1">
        <v>13232</v>
      </c>
      <c r="D86" s="4">
        <v>286.52999999999997</v>
      </c>
      <c r="E86" s="4">
        <v>153.72</v>
      </c>
      <c r="F86" s="7">
        <f t="shared" si="13"/>
        <v>0.4542826464029075</v>
      </c>
      <c r="G86" s="4">
        <v>0.55000000000000004</v>
      </c>
      <c r="H86" s="4">
        <v>251.44</v>
      </c>
      <c r="I86" s="4">
        <v>32.94</v>
      </c>
      <c r="J86" s="4">
        <v>11.5</v>
      </c>
      <c r="K86" s="6">
        <f t="shared" si="14"/>
        <v>0.29552605152413969</v>
      </c>
      <c r="L86" s="4">
        <v>121.07</v>
      </c>
      <c r="M86" s="4">
        <v>61.14</v>
      </c>
      <c r="N86" s="4">
        <v>0.36</v>
      </c>
      <c r="O86" s="4">
        <v>0.14000000000000001</v>
      </c>
      <c r="P86" s="4">
        <v>4.34</v>
      </c>
      <c r="Q86" s="4">
        <v>2.0499999999999998</v>
      </c>
      <c r="R86" s="4">
        <v>1.27</v>
      </c>
      <c r="S86" s="4">
        <v>2.12</v>
      </c>
      <c r="T86" s="4">
        <v>0.57999999999999996</v>
      </c>
      <c r="U86" s="4">
        <v>55.03</v>
      </c>
      <c r="W86">
        <f t="shared" si="19"/>
        <v>35</v>
      </c>
      <c r="X86">
        <f t="shared" si="20"/>
        <v>132</v>
      </c>
      <c r="Y86">
        <f t="shared" si="15"/>
        <v>17</v>
      </c>
      <c r="Z86">
        <f t="shared" si="16"/>
        <v>91</v>
      </c>
      <c r="AA86" s="16">
        <f t="shared" si="17"/>
        <v>68.75</v>
      </c>
      <c r="AB86">
        <f t="shared" si="18"/>
        <v>57</v>
      </c>
    </row>
    <row r="87" spans="1:28" x14ac:dyDescent="0.25">
      <c r="A87" t="s">
        <v>179</v>
      </c>
      <c r="B87">
        <v>24615</v>
      </c>
      <c r="C87">
        <v>819</v>
      </c>
      <c r="D87" s="4">
        <v>7.4</v>
      </c>
      <c r="E87" s="4">
        <v>2.42</v>
      </c>
      <c r="F87" s="7">
        <f t="shared" si="13"/>
        <v>1.2934100756644895E-2</v>
      </c>
      <c r="G87" s="4">
        <v>0.02</v>
      </c>
      <c r="H87" s="4">
        <v>5.76</v>
      </c>
      <c r="I87" s="4">
        <v>1.63</v>
      </c>
      <c r="J87" s="4">
        <v>22.05</v>
      </c>
      <c r="K87" s="6">
        <f t="shared" si="14"/>
        <v>0.53446697341507832</v>
      </c>
      <c r="L87" s="4">
        <v>154.63</v>
      </c>
      <c r="M87" s="4">
        <v>42.03</v>
      </c>
      <c r="N87" s="4">
        <v>0.79</v>
      </c>
      <c r="O87" s="4">
        <v>0</v>
      </c>
      <c r="P87" s="4">
        <v>7.19</v>
      </c>
      <c r="Q87" s="4">
        <v>2.1</v>
      </c>
      <c r="R87" s="4">
        <v>0.49</v>
      </c>
      <c r="S87" s="4">
        <v>3.33</v>
      </c>
      <c r="T87" s="4">
        <v>0.79</v>
      </c>
      <c r="U87" s="4">
        <v>69.099999999999994</v>
      </c>
      <c r="W87">
        <f t="shared" si="19"/>
        <v>19</v>
      </c>
      <c r="X87">
        <f t="shared" si="20"/>
        <v>35</v>
      </c>
      <c r="Y87">
        <f t="shared" si="15"/>
        <v>47</v>
      </c>
      <c r="Z87">
        <f t="shared" si="16"/>
        <v>125</v>
      </c>
      <c r="AA87" s="16">
        <f t="shared" si="17"/>
        <v>56.5</v>
      </c>
      <c r="AB87">
        <f t="shared" si="18"/>
        <v>33</v>
      </c>
    </row>
    <row r="88" spans="1:28" x14ac:dyDescent="0.25">
      <c r="A88" t="s">
        <v>180</v>
      </c>
      <c r="B88">
        <v>66706</v>
      </c>
      <c r="C88" s="1">
        <v>12890</v>
      </c>
      <c r="D88" s="4">
        <v>304.81</v>
      </c>
      <c r="E88" s="4">
        <v>178.64</v>
      </c>
      <c r="F88" s="7">
        <f t="shared" si="13"/>
        <v>0.37444982153414935</v>
      </c>
      <c r="G88" s="4">
        <v>1.71</v>
      </c>
      <c r="H88" s="4">
        <v>217.94</v>
      </c>
      <c r="I88" s="4">
        <v>44.76</v>
      </c>
      <c r="J88" s="4">
        <v>14.69</v>
      </c>
      <c r="K88" s="6">
        <f t="shared" si="14"/>
        <v>0.2096114092779609</v>
      </c>
      <c r="L88" s="4">
        <v>456.67</v>
      </c>
      <c r="M88" s="4">
        <v>81.97</v>
      </c>
      <c r="N88" s="4">
        <v>0.96</v>
      </c>
      <c r="O88" s="4">
        <v>-0.04</v>
      </c>
      <c r="P88" s="4">
        <v>4.6399999999999997</v>
      </c>
      <c r="Q88" s="4">
        <v>-0.61</v>
      </c>
      <c r="R88" s="4">
        <v>0.92</v>
      </c>
      <c r="S88" s="4">
        <v>2.91</v>
      </c>
      <c r="T88" s="4">
        <v>-1.1000000000000001</v>
      </c>
      <c r="U88" s="4">
        <v>115.89</v>
      </c>
      <c r="W88">
        <f t="shared" si="19"/>
        <v>148</v>
      </c>
      <c r="X88">
        <f t="shared" si="20"/>
        <v>71</v>
      </c>
      <c r="Y88">
        <f t="shared" si="15"/>
        <v>150</v>
      </c>
      <c r="Z88">
        <f t="shared" si="16"/>
        <v>53</v>
      </c>
      <c r="AA88" s="16">
        <f t="shared" si="17"/>
        <v>105.5</v>
      </c>
      <c r="AB88">
        <f t="shared" si="18"/>
        <v>131</v>
      </c>
    </row>
    <row r="89" spans="1:28" x14ac:dyDescent="0.25">
      <c r="A89" t="s">
        <v>181</v>
      </c>
      <c r="B89">
        <v>68693</v>
      </c>
      <c r="C89" s="1">
        <v>83547</v>
      </c>
      <c r="D89" s="4">
        <v>1139.9100000000001</v>
      </c>
      <c r="E89" s="4">
        <v>704.34</v>
      </c>
      <c r="F89" s="7">
        <f t="shared" si="13"/>
        <v>4.4776119402985071</v>
      </c>
      <c r="G89" s="4">
        <v>6.27</v>
      </c>
      <c r="H89" s="4">
        <v>966.13</v>
      </c>
      <c r="I89" s="4">
        <v>106.71</v>
      </c>
      <c r="J89" s="4">
        <v>9.36</v>
      </c>
      <c r="K89" s="6">
        <f t="shared" si="14"/>
        <v>0.63571740072954919</v>
      </c>
      <c r="L89" s="4">
        <v>140.03</v>
      </c>
      <c r="M89" s="4">
        <v>72.900000000000006</v>
      </c>
      <c r="N89" s="4">
        <v>0.89</v>
      </c>
      <c r="O89" s="4">
        <v>0.15</v>
      </c>
      <c r="P89" s="4">
        <v>4.45</v>
      </c>
      <c r="Q89" s="4">
        <v>1.9</v>
      </c>
      <c r="R89" s="4">
        <v>1.03</v>
      </c>
      <c r="S89" s="4">
        <v>2.59</v>
      </c>
      <c r="T89" s="4">
        <v>0.27</v>
      </c>
      <c r="U89" s="4">
        <v>69.13</v>
      </c>
      <c r="W89">
        <f t="shared" si="19"/>
        <v>84</v>
      </c>
      <c r="X89">
        <f t="shared" si="20"/>
        <v>101</v>
      </c>
      <c r="Y89">
        <f t="shared" si="15"/>
        <v>48</v>
      </c>
      <c r="Z89">
        <f t="shared" si="16"/>
        <v>67</v>
      </c>
      <c r="AA89" s="16">
        <f t="shared" si="17"/>
        <v>75</v>
      </c>
      <c r="AB89">
        <f t="shared" si="18"/>
        <v>73</v>
      </c>
    </row>
    <row r="90" spans="1:28" x14ac:dyDescent="0.25">
      <c r="A90" t="s">
        <v>182</v>
      </c>
      <c r="B90">
        <v>24043</v>
      </c>
      <c r="C90">
        <v>316</v>
      </c>
      <c r="D90" s="4">
        <v>0.95</v>
      </c>
      <c r="E90" s="4">
        <v>0.33</v>
      </c>
      <c r="F90" s="7"/>
      <c r="G90" s="4">
        <v>0</v>
      </c>
      <c r="H90" s="4">
        <v>0.82</v>
      </c>
      <c r="I90" s="4">
        <v>0.13</v>
      </c>
      <c r="J90" s="4">
        <v>13.86</v>
      </c>
      <c r="K90" s="6">
        <f t="shared" si="14"/>
        <v>0</v>
      </c>
      <c r="L90" s="4">
        <v>0</v>
      </c>
      <c r="M90" s="4">
        <v>39.67</v>
      </c>
      <c r="N90" s="4">
        <v>0</v>
      </c>
      <c r="O90" s="4">
        <v>0</v>
      </c>
      <c r="P90" s="4">
        <v>5.62</v>
      </c>
      <c r="Q90" s="4">
        <v>1.37</v>
      </c>
      <c r="R90" s="4">
        <v>0.27</v>
      </c>
      <c r="S90" s="4">
        <v>2.64</v>
      </c>
      <c r="T90" s="4">
        <v>1.82</v>
      </c>
      <c r="U90" s="4">
        <v>33.46</v>
      </c>
      <c r="W90">
        <f t="shared" si="19"/>
        <v>4</v>
      </c>
      <c r="X90">
        <f t="shared" si="20"/>
        <v>96</v>
      </c>
      <c r="Y90">
        <f t="shared" si="15"/>
        <v>1</v>
      </c>
      <c r="Z90">
        <f t="shared" si="16"/>
        <v>130</v>
      </c>
      <c r="AA90" s="16">
        <f t="shared" si="17"/>
        <v>57.75</v>
      </c>
      <c r="AB90">
        <f t="shared" si="18"/>
        <v>37</v>
      </c>
    </row>
    <row r="91" spans="1:28" x14ac:dyDescent="0.25">
      <c r="A91" t="s">
        <v>183</v>
      </c>
      <c r="B91">
        <v>10954</v>
      </c>
      <c r="C91" s="1">
        <v>2431</v>
      </c>
      <c r="D91" s="4">
        <v>25.18</v>
      </c>
      <c r="E91" s="4">
        <v>13.88</v>
      </c>
      <c r="F91" s="7">
        <f t="shared" si="13"/>
        <v>5.0854353132628156E-2</v>
      </c>
      <c r="G91" s="4">
        <v>0.05</v>
      </c>
      <c r="H91" s="4">
        <v>21.72</v>
      </c>
      <c r="I91" s="4">
        <v>3.4</v>
      </c>
      <c r="J91" s="4">
        <v>13.49</v>
      </c>
      <c r="K91" s="6">
        <f t="shared" si="14"/>
        <v>0.36638582948579362</v>
      </c>
      <c r="L91" s="4">
        <v>98.32</v>
      </c>
      <c r="M91" s="4">
        <v>63.94</v>
      </c>
      <c r="N91" s="4">
        <v>0.33</v>
      </c>
      <c r="O91" s="4">
        <v>0.38</v>
      </c>
      <c r="P91" s="4">
        <v>4.8899999999999997</v>
      </c>
      <c r="Q91" s="4">
        <v>-2.66</v>
      </c>
      <c r="R91" s="4">
        <v>0.41</v>
      </c>
      <c r="S91" s="4">
        <v>3.28</v>
      </c>
      <c r="T91" s="4">
        <v>-1.04</v>
      </c>
      <c r="U91" s="4">
        <v>125.99</v>
      </c>
      <c r="W91">
        <f t="shared" si="19"/>
        <v>147</v>
      </c>
      <c r="X91">
        <f t="shared" si="20"/>
        <v>40</v>
      </c>
      <c r="Y91">
        <f t="shared" si="15"/>
        <v>152</v>
      </c>
      <c r="Z91">
        <f t="shared" si="16"/>
        <v>86</v>
      </c>
      <c r="AA91" s="16">
        <f t="shared" si="17"/>
        <v>106.25</v>
      </c>
      <c r="AB91">
        <f t="shared" si="18"/>
        <v>132</v>
      </c>
    </row>
    <row r="92" spans="1:28" x14ac:dyDescent="0.25">
      <c r="A92" t="s">
        <v>184</v>
      </c>
      <c r="B92">
        <v>66364</v>
      </c>
      <c r="C92" s="1">
        <v>218844</v>
      </c>
      <c r="D92" s="4">
        <v>2208.35</v>
      </c>
      <c r="E92" s="4">
        <v>1910.12</v>
      </c>
      <c r="F92" s="7">
        <f t="shared" si="13"/>
        <v>9.3288590604026851</v>
      </c>
      <c r="G92" s="4">
        <v>1.39</v>
      </c>
      <c r="H92" s="4">
        <v>1695.08</v>
      </c>
      <c r="I92" s="4">
        <v>194.56</v>
      </c>
      <c r="J92" s="4">
        <v>8.81</v>
      </c>
      <c r="K92" s="6">
        <f t="shared" si="14"/>
        <v>0.48839125606782224</v>
      </c>
      <c r="L92" s="4">
        <v>14.9</v>
      </c>
      <c r="M92" s="4">
        <v>112.69</v>
      </c>
      <c r="N92" s="4">
        <v>7.0000000000000007E-2</v>
      </c>
      <c r="O92" s="4">
        <v>0.02</v>
      </c>
      <c r="P92" s="4">
        <v>3.59</v>
      </c>
      <c r="Q92" s="4">
        <v>1.39</v>
      </c>
      <c r="R92" s="4">
        <v>1.3</v>
      </c>
      <c r="S92" s="4">
        <v>2.16</v>
      </c>
      <c r="T92" s="4">
        <v>0.66</v>
      </c>
      <c r="U92" s="4">
        <v>62.06</v>
      </c>
      <c r="W92">
        <f t="shared" si="19"/>
        <v>30</v>
      </c>
      <c r="X92">
        <f t="shared" si="20"/>
        <v>128</v>
      </c>
      <c r="Y92">
        <f t="shared" si="15"/>
        <v>27</v>
      </c>
      <c r="Z92">
        <f t="shared" si="16"/>
        <v>3</v>
      </c>
      <c r="AA92" s="16">
        <f t="shared" si="17"/>
        <v>47</v>
      </c>
      <c r="AB92">
        <f t="shared" si="18"/>
        <v>23</v>
      </c>
    </row>
    <row r="93" spans="1:28" x14ac:dyDescent="0.25">
      <c r="A93" t="s">
        <v>185</v>
      </c>
      <c r="B93">
        <v>4731</v>
      </c>
      <c r="C93" s="1">
        <v>7645</v>
      </c>
      <c r="D93" s="4">
        <v>105.89</v>
      </c>
      <c r="E93" s="4">
        <v>55.73</v>
      </c>
      <c r="F93" s="7">
        <f t="shared" si="13"/>
        <v>0.19420169232903317</v>
      </c>
      <c r="G93" s="4">
        <v>0.14000000000000001</v>
      </c>
      <c r="H93" s="4">
        <v>96.39</v>
      </c>
      <c r="I93" s="4">
        <v>11</v>
      </c>
      <c r="J93" s="4">
        <v>10.39</v>
      </c>
      <c r="K93" s="6">
        <f t="shared" si="14"/>
        <v>0.3484688539907288</v>
      </c>
      <c r="L93" s="4">
        <v>72.09</v>
      </c>
      <c r="M93" s="4">
        <v>57.81</v>
      </c>
      <c r="N93" s="4">
        <v>0.25</v>
      </c>
      <c r="O93" s="4">
        <v>0.08</v>
      </c>
      <c r="P93" s="4">
        <v>4.55</v>
      </c>
      <c r="Q93" s="4">
        <v>2.13</v>
      </c>
      <c r="R93" s="4">
        <v>1</v>
      </c>
      <c r="S93" s="4">
        <v>2.44</v>
      </c>
      <c r="T93" s="4">
        <v>0.2</v>
      </c>
      <c r="U93" s="4">
        <v>69.38</v>
      </c>
      <c r="W93">
        <f t="shared" si="19"/>
        <v>98</v>
      </c>
      <c r="X93">
        <f t="shared" si="20"/>
        <v>111</v>
      </c>
      <c r="Y93">
        <f t="shared" si="15"/>
        <v>50</v>
      </c>
      <c r="Z93">
        <f t="shared" si="16"/>
        <v>95</v>
      </c>
      <c r="AA93" s="16">
        <f t="shared" si="17"/>
        <v>88.5</v>
      </c>
      <c r="AB93">
        <f t="shared" si="18"/>
        <v>104</v>
      </c>
    </row>
    <row r="94" spans="1:28" x14ac:dyDescent="0.25">
      <c r="A94" t="s">
        <v>186</v>
      </c>
      <c r="B94">
        <v>19446</v>
      </c>
      <c r="C94">
        <v>829</v>
      </c>
      <c r="D94" s="4">
        <v>5.15</v>
      </c>
      <c r="E94" s="4">
        <v>2.0699999999999998</v>
      </c>
      <c r="F94" s="7">
        <f t="shared" si="13"/>
        <v>2.6921523758244716E-2</v>
      </c>
      <c r="G94" s="4">
        <v>0.06</v>
      </c>
      <c r="H94" s="4">
        <v>3.59</v>
      </c>
      <c r="I94" s="4">
        <v>1.55</v>
      </c>
      <c r="J94" s="4">
        <v>30.16</v>
      </c>
      <c r="K94" s="6">
        <f t="shared" si="14"/>
        <v>1.3005567032968461</v>
      </c>
      <c r="L94" s="4">
        <v>222.87</v>
      </c>
      <c r="M94" s="4">
        <v>57.75</v>
      </c>
      <c r="N94" s="4">
        <v>2.85</v>
      </c>
      <c r="O94" s="4">
        <v>1.26</v>
      </c>
      <c r="P94" s="4">
        <v>6.73</v>
      </c>
      <c r="Q94" s="4">
        <v>1.69</v>
      </c>
      <c r="R94" s="4">
        <v>0.5</v>
      </c>
      <c r="S94" s="4">
        <v>3.19</v>
      </c>
      <c r="T94" s="4">
        <v>0.28000000000000003</v>
      </c>
      <c r="U94" s="4">
        <v>72.319999999999993</v>
      </c>
      <c r="W94">
        <f t="shared" si="19"/>
        <v>83</v>
      </c>
      <c r="X94">
        <f t="shared" si="20"/>
        <v>50</v>
      </c>
      <c r="Y94">
        <f t="shared" si="15"/>
        <v>65</v>
      </c>
      <c r="Z94">
        <f t="shared" si="16"/>
        <v>96</v>
      </c>
      <c r="AA94" s="16">
        <f t="shared" si="17"/>
        <v>73.5</v>
      </c>
      <c r="AB94">
        <f t="shared" si="18"/>
        <v>69</v>
      </c>
    </row>
    <row r="95" spans="1:28" x14ac:dyDescent="0.25">
      <c r="A95" t="s">
        <v>187</v>
      </c>
      <c r="B95">
        <v>24543</v>
      </c>
      <c r="C95" s="1">
        <v>31747</v>
      </c>
      <c r="D95" s="4">
        <v>372.36</v>
      </c>
      <c r="E95" s="4">
        <v>309.11</v>
      </c>
      <c r="F95" s="7">
        <f t="shared" si="13"/>
        <v>1.1168528088014671</v>
      </c>
      <c r="G95" s="4">
        <v>1.34</v>
      </c>
      <c r="H95" s="4">
        <v>328.55</v>
      </c>
      <c r="I95" s="4">
        <v>30.15</v>
      </c>
      <c r="J95" s="4">
        <v>8.1</v>
      </c>
      <c r="K95" s="6">
        <f t="shared" si="14"/>
        <v>0.36131241590419821</v>
      </c>
      <c r="L95" s="4">
        <v>119.98</v>
      </c>
      <c r="M95" s="4">
        <v>94.08</v>
      </c>
      <c r="N95" s="4">
        <v>0.43</v>
      </c>
      <c r="O95" s="4">
        <v>0.11</v>
      </c>
      <c r="P95" s="4">
        <v>4.09</v>
      </c>
      <c r="Q95" s="4">
        <v>1.93</v>
      </c>
      <c r="R95" s="4">
        <v>0.7</v>
      </c>
      <c r="S95" s="4">
        <v>3.13</v>
      </c>
      <c r="T95" s="4">
        <v>0.56999999999999995</v>
      </c>
      <c r="U95" s="4">
        <v>69.790000000000006</v>
      </c>
      <c r="W95">
        <f t="shared" si="19"/>
        <v>37</v>
      </c>
      <c r="X95">
        <f t="shared" si="20"/>
        <v>55</v>
      </c>
      <c r="Y95">
        <f t="shared" si="15"/>
        <v>55</v>
      </c>
      <c r="Z95">
        <f t="shared" si="16"/>
        <v>24</v>
      </c>
      <c r="AA95" s="16">
        <f t="shared" si="17"/>
        <v>42.75</v>
      </c>
      <c r="AB95">
        <f t="shared" si="18"/>
        <v>18</v>
      </c>
    </row>
    <row r="96" spans="1:28" x14ac:dyDescent="0.25">
      <c r="A96" t="s">
        <v>188</v>
      </c>
      <c r="B96">
        <v>12666</v>
      </c>
      <c r="C96" s="1">
        <v>2853</v>
      </c>
      <c r="D96" s="4">
        <v>23.87</v>
      </c>
      <c r="E96" s="4">
        <v>17</v>
      </c>
      <c r="F96" s="7">
        <f t="shared" si="13"/>
        <v>3.6010082823190494E-2</v>
      </c>
      <c r="G96" s="4">
        <v>0.01</v>
      </c>
      <c r="H96" s="4">
        <v>20.420000000000002</v>
      </c>
      <c r="I96" s="4">
        <v>2.46</v>
      </c>
      <c r="J96" s="4">
        <v>10.31</v>
      </c>
      <c r="K96" s="6">
        <f t="shared" si="14"/>
        <v>0.21182401660700292</v>
      </c>
      <c r="L96" s="4">
        <v>27.77</v>
      </c>
      <c r="M96" s="4">
        <v>83.23</v>
      </c>
      <c r="N96" s="4">
        <v>7.0000000000000007E-2</v>
      </c>
      <c r="O96" s="4">
        <v>0.18</v>
      </c>
      <c r="P96" s="4">
        <v>5.1100000000000003</v>
      </c>
      <c r="Q96" s="4">
        <v>1.45</v>
      </c>
      <c r="R96" s="4">
        <v>1.3</v>
      </c>
      <c r="S96" s="4">
        <v>2.89</v>
      </c>
      <c r="T96" s="4">
        <v>0.44</v>
      </c>
      <c r="U96" s="4">
        <v>75.81</v>
      </c>
      <c r="W96">
        <f t="shared" si="19"/>
        <v>54</v>
      </c>
      <c r="X96">
        <f t="shared" si="20"/>
        <v>73</v>
      </c>
      <c r="Y96">
        <f t="shared" si="15"/>
        <v>80</v>
      </c>
      <c r="Z96">
        <f t="shared" si="16"/>
        <v>50</v>
      </c>
      <c r="AA96" s="16">
        <f t="shared" si="17"/>
        <v>64.25</v>
      </c>
      <c r="AB96">
        <f t="shared" si="18"/>
        <v>47</v>
      </c>
    </row>
    <row r="97" spans="1:28" x14ac:dyDescent="0.25">
      <c r="A97" t="s">
        <v>189</v>
      </c>
      <c r="B97">
        <v>24511</v>
      </c>
      <c r="C97" s="1">
        <v>1127</v>
      </c>
      <c r="D97" s="4">
        <v>8.61</v>
      </c>
      <c r="E97" s="4">
        <v>3.14</v>
      </c>
      <c r="F97" s="7">
        <f t="shared" si="13"/>
        <v>4.7659898961014205E-3</v>
      </c>
      <c r="G97" s="4">
        <v>0.01</v>
      </c>
      <c r="H97" s="4">
        <v>7.57</v>
      </c>
      <c r="I97" s="4">
        <v>1.02</v>
      </c>
      <c r="J97" s="4">
        <v>11.87</v>
      </c>
      <c r="K97" s="6">
        <f t="shared" si="14"/>
        <v>0.15178311771023634</v>
      </c>
      <c r="L97" s="4">
        <v>209.82</v>
      </c>
      <c r="M97" s="4">
        <v>41.54</v>
      </c>
      <c r="N97" s="4">
        <v>0.22</v>
      </c>
      <c r="O97" s="4">
        <v>0.11</v>
      </c>
      <c r="P97" s="4">
        <v>5.46</v>
      </c>
      <c r="Q97" s="4">
        <v>1.8</v>
      </c>
      <c r="R97" s="4">
        <v>0.19</v>
      </c>
      <c r="S97" s="4">
        <v>3.01</v>
      </c>
      <c r="T97" s="4">
        <v>-0.4</v>
      </c>
      <c r="U97" s="4">
        <v>114.88</v>
      </c>
      <c r="W97">
        <f t="shared" si="19"/>
        <v>138</v>
      </c>
      <c r="X97">
        <f t="shared" si="20"/>
        <v>62</v>
      </c>
      <c r="Y97">
        <f t="shared" si="15"/>
        <v>149</v>
      </c>
      <c r="Z97">
        <f t="shared" si="16"/>
        <v>127</v>
      </c>
      <c r="AA97" s="16">
        <f t="shared" si="17"/>
        <v>119</v>
      </c>
      <c r="AB97">
        <f t="shared" si="18"/>
        <v>140</v>
      </c>
    </row>
    <row r="98" spans="1:28" x14ac:dyDescent="0.25">
      <c r="A98" t="s">
        <v>190</v>
      </c>
      <c r="B98">
        <v>10065</v>
      </c>
      <c r="C98" s="1">
        <v>2370</v>
      </c>
      <c r="D98" s="4">
        <v>22.99</v>
      </c>
      <c r="E98" s="4">
        <v>8.81</v>
      </c>
      <c r="F98" s="7">
        <f t="shared" si="13"/>
        <v>3.8527727120951379E-2</v>
      </c>
      <c r="G98" s="4">
        <v>0.15</v>
      </c>
      <c r="H98" s="4">
        <v>20.260000000000002</v>
      </c>
      <c r="I98" s="4">
        <v>2.69</v>
      </c>
      <c r="J98" s="4">
        <v>11.68</v>
      </c>
      <c r="K98" s="6">
        <f t="shared" si="14"/>
        <v>0.4373181285011507</v>
      </c>
      <c r="L98" s="4">
        <v>389.33</v>
      </c>
      <c r="M98" s="4">
        <v>43.51</v>
      </c>
      <c r="N98" s="4">
        <v>1.7</v>
      </c>
      <c r="O98" s="4">
        <v>-0.28000000000000003</v>
      </c>
      <c r="P98" s="4">
        <v>7.12</v>
      </c>
      <c r="Q98" s="4">
        <v>2.12</v>
      </c>
      <c r="R98" s="4">
        <v>0.88</v>
      </c>
      <c r="S98" s="4">
        <v>3.31</v>
      </c>
      <c r="T98" s="4">
        <v>0.9</v>
      </c>
      <c r="U98" s="4">
        <v>69.64</v>
      </c>
      <c r="W98">
        <f t="shared" si="19"/>
        <v>16</v>
      </c>
      <c r="X98">
        <f t="shared" si="20"/>
        <v>36</v>
      </c>
      <c r="Y98">
        <f t="shared" si="15"/>
        <v>52</v>
      </c>
      <c r="Z98">
        <f t="shared" si="16"/>
        <v>123</v>
      </c>
      <c r="AA98" s="16">
        <f t="shared" si="17"/>
        <v>56.75</v>
      </c>
      <c r="AB98">
        <f t="shared" si="18"/>
        <v>35</v>
      </c>
    </row>
    <row r="99" spans="1:28" x14ac:dyDescent="0.25">
      <c r="A99" t="s">
        <v>191</v>
      </c>
      <c r="B99">
        <v>68046</v>
      </c>
      <c r="C99" s="1">
        <v>7509</v>
      </c>
      <c r="D99" s="4">
        <v>145.19999999999999</v>
      </c>
      <c r="E99" s="4">
        <v>95.92</v>
      </c>
      <c r="F99" s="7">
        <f t="shared" si="13"/>
        <v>0.70372976776917662</v>
      </c>
      <c r="G99" s="4">
        <v>0.1</v>
      </c>
      <c r="H99" s="4">
        <v>132.28</v>
      </c>
      <c r="I99" s="4">
        <v>12.02</v>
      </c>
      <c r="J99" s="4">
        <v>8.2799999999999994</v>
      </c>
      <c r="K99" s="6">
        <f t="shared" si="14"/>
        <v>0.73366322744909984</v>
      </c>
      <c r="L99" s="4">
        <v>14.21</v>
      </c>
      <c r="M99" s="4">
        <v>72.510000000000005</v>
      </c>
      <c r="N99" s="4">
        <v>0.1</v>
      </c>
      <c r="O99" s="4">
        <v>0.02</v>
      </c>
      <c r="P99" s="4">
        <v>4.63</v>
      </c>
      <c r="Q99" s="4">
        <v>1.97</v>
      </c>
      <c r="R99" s="4">
        <v>0.35</v>
      </c>
      <c r="S99" s="4">
        <v>3.45</v>
      </c>
      <c r="T99" s="4">
        <v>0.73</v>
      </c>
      <c r="U99" s="4">
        <v>71.45</v>
      </c>
      <c r="W99">
        <f t="shared" si="19"/>
        <v>25</v>
      </c>
      <c r="X99">
        <f t="shared" si="20"/>
        <v>28</v>
      </c>
      <c r="Y99">
        <f t="shared" si="15"/>
        <v>61</v>
      </c>
      <c r="Z99">
        <f t="shared" si="16"/>
        <v>68</v>
      </c>
      <c r="AA99" s="16">
        <f t="shared" si="17"/>
        <v>45.5</v>
      </c>
      <c r="AB99">
        <f t="shared" si="18"/>
        <v>21</v>
      </c>
    </row>
    <row r="100" spans="1:28" x14ac:dyDescent="0.25">
      <c r="A100" t="s">
        <v>192</v>
      </c>
      <c r="B100">
        <v>12334</v>
      </c>
      <c r="C100" s="1">
        <v>8475</v>
      </c>
      <c r="D100" s="4">
        <v>95.44</v>
      </c>
      <c r="E100" s="4">
        <v>79.010000000000005</v>
      </c>
      <c r="F100" s="7">
        <f t="shared" si="13"/>
        <v>0.26277755879647879</v>
      </c>
      <c r="G100" s="4">
        <v>0.2</v>
      </c>
      <c r="H100" s="4">
        <v>83.89</v>
      </c>
      <c r="I100" s="4">
        <v>9.07</v>
      </c>
      <c r="J100" s="4">
        <v>9.5</v>
      </c>
      <c r="K100" s="6">
        <f t="shared" si="14"/>
        <v>0.33258772154977695</v>
      </c>
      <c r="L100" s="4">
        <v>76.11</v>
      </c>
      <c r="M100" s="4">
        <v>94.18</v>
      </c>
      <c r="N100" s="4">
        <v>0.25</v>
      </c>
      <c r="O100" s="4">
        <v>0.16</v>
      </c>
      <c r="P100" s="4">
        <v>4.6399999999999997</v>
      </c>
      <c r="Q100" s="4">
        <v>1.29</v>
      </c>
      <c r="R100" s="4">
        <v>0.53</v>
      </c>
      <c r="S100" s="4">
        <v>3.7</v>
      </c>
      <c r="T100" s="4">
        <v>0.56999999999999995</v>
      </c>
      <c r="U100" s="4">
        <v>77.319999999999993</v>
      </c>
      <c r="W100">
        <f t="shared" si="19"/>
        <v>37</v>
      </c>
      <c r="X100">
        <f t="shared" si="20"/>
        <v>18</v>
      </c>
      <c r="Y100">
        <f t="shared" si="15"/>
        <v>89</v>
      </c>
      <c r="Z100">
        <f t="shared" si="16"/>
        <v>23</v>
      </c>
      <c r="AA100" s="16">
        <f t="shared" si="17"/>
        <v>41.75</v>
      </c>
      <c r="AB100">
        <f t="shared" si="18"/>
        <v>16</v>
      </c>
    </row>
    <row r="101" spans="1:28" x14ac:dyDescent="0.25">
      <c r="A101" t="s">
        <v>193</v>
      </c>
      <c r="B101">
        <v>66733</v>
      </c>
      <c r="C101" s="1">
        <v>10540</v>
      </c>
      <c r="D101" s="4">
        <v>126.63</v>
      </c>
      <c r="E101" s="4">
        <v>82.19</v>
      </c>
      <c r="F101" s="7">
        <f t="shared" si="13"/>
        <v>0.2178782950256237</v>
      </c>
      <c r="G101" s="4">
        <v>0.71</v>
      </c>
      <c r="H101" s="4">
        <v>113.46</v>
      </c>
      <c r="I101" s="4">
        <v>12.77</v>
      </c>
      <c r="J101" s="4">
        <v>10.09</v>
      </c>
      <c r="K101" s="6">
        <f t="shared" si="14"/>
        <v>0.26509100258623158</v>
      </c>
      <c r="L101" s="4">
        <v>325.87</v>
      </c>
      <c r="M101" s="4">
        <v>72.44</v>
      </c>
      <c r="N101" s="4">
        <v>0.87</v>
      </c>
      <c r="O101" s="4">
        <v>0.31</v>
      </c>
      <c r="P101" s="4">
        <v>4.7</v>
      </c>
      <c r="Q101" s="4">
        <v>1.75</v>
      </c>
      <c r="R101" s="4">
        <v>0.4</v>
      </c>
      <c r="S101" s="4">
        <v>3.37</v>
      </c>
      <c r="T101" s="4">
        <v>0.28999999999999998</v>
      </c>
      <c r="U101" s="4">
        <v>78.64</v>
      </c>
      <c r="W101">
        <f t="shared" si="19"/>
        <v>81</v>
      </c>
      <c r="X101">
        <f t="shared" si="20"/>
        <v>32</v>
      </c>
      <c r="Y101">
        <f t="shared" si="15"/>
        <v>98</v>
      </c>
      <c r="Z101">
        <f t="shared" si="16"/>
        <v>69</v>
      </c>
      <c r="AA101" s="16">
        <f t="shared" si="17"/>
        <v>70</v>
      </c>
      <c r="AB101">
        <f t="shared" si="18"/>
        <v>60</v>
      </c>
    </row>
    <row r="102" spans="1:28" x14ac:dyDescent="0.25">
      <c r="A102" t="s">
        <v>194</v>
      </c>
      <c r="B102">
        <v>16383</v>
      </c>
      <c r="C102">
        <v>273</v>
      </c>
      <c r="D102" s="4">
        <v>2.94</v>
      </c>
      <c r="E102" s="4">
        <v>0.84</v>
      </c>
      <c r="F102" s="7">
        <v>8.0000000000000002E-3</v>
      </c>
      <c r="G102" s="4">
        <v>0</v>
      </c>
      <c r="H102" s="4">
        <v>1.48</v>
      </c>
      <c r="I102" s="4">
        <v>1.45</v>
      </c>
      <c r="J102" s="4">
        <v>49.32</v>
      </c>
      <c r="K102" s="6">
        <f t="shared" si="14"/>
        <v>0.95238095238095244</v>
      </c>
      <c r="L102" s="4">
        <v>0</v>
      </c>
      <c r="M102" s="4">
        <v>56.46</v>
      </c>
      <c r="N102" s="4">
        <v>0</v>
      </c>
      <c r="O102" s="4">
        <v>-0.72</v>
      </c>
      <c r="P102" s="4">
        <v>4.41</v>
      </c>
      <c r="Q102" s="4">
        <v>1.56</v>
      </c>
      <c r="R102" s="4">
        <v>0.54</v>
      </c>
      <c r="S102" s="4">
        <v>1.85</v>
      </c>
      <c r="T102" s="4">
        <v>0.91</v>
      </c>
      <c r="U102" s="4">
        <v>64.69</v>
      </c>
      <c r="W102">
        <f t="shared" si="19"/>
        <v>15</v>
      </c>
      <c r="X102">
        <f t="shared" si="20"/>
        <v>146</v>
      </c>
      <c r="Y102">
        <f t="shared" si="15"/>
        <v>34</v>
      </c>
      <c r="Z102">
        <f t="shared" si="16"/>
        <v>103</v>
      </c>
      <c r="AA102" s="16">
        <f t="shared" si="17"/>
        <v>74.5</v>
      </c>
      <c r="AB102">
        <f t="shared" si="18"/>
        <v>72</v>
      </c>
    </row>
    <row r="103" spans="1:28" x14ac:dyDescent="0.25">
      <c r="A103" t="s">
        <v>195</v>
      </c>
      <c r="B103">
        <v>21507</v>
      </c>
      <c r="C103" s="1">
        <v>5853</v>
      </c>
      <c r="D103" s="4">
        <v>80.849999999999994</v>
      </c>
      <c r="E103" s="4">
        <v>45.09</v>
      </c>
      <c r="F103" s="7">
        <f t="shared" si="13"/>
        <v>0.40809238516974905</v>
      </c>
      <c r="G103" s="4">
        <v>0.94</v>
      </c>
      <c r="H103" s="4">
        <v>73.180000000000007</v>
      </c>
      <c r="I103" s="4">
        <v>6.96</v>
      </c>
      <c r="J103" s="4">
        <v>8.61</v>
      </c>
      <c r="K103" s="6">
        <f t="shared" si="14"/>
        <v>0.90506184335717232</v>
      </c>
      <c r="L103" s="4">
        <v>230.34</v>
      </c>
      <c r="M103" s="4">
        <v>61.61</v>
      </c>
      <c r="N103" s="4">
        <v>2.09</v>
      </c>
      <c r="O103" s="4">
        <v>0.31</v>
      </c>
      <c r="P103" s="4">
        <v>4.47</v>
      </c>
      <c r="Q103" s="4">
        <v>1.87</v>
      </c>
      <c r="R103" s="4">
        <v>1.08</v>
      </c>
      <c r="S103" s="4">
        <v>2.41</v>
      </c>
      <c r="T103" s="4">
        <v>-0.21</v>
      </c>
      <c r="U103" s="4">
        <v>80.55</v>
      </c>
      <c r="W103">
        <f t="shared" si="19"/>
        <v>131</v>
      </c>
      <c r="X103">
        <f t="shared" si="20"/>
        <v>113</v>
      </c>
      <c r="Y103">
        <f t="shared" ref="Y103:Y134" si="21">RANK(U103,$U$7:$U$403,1)</f>
        <v>109</v>
      </c>
      <c r="Z103">
        <f t="shared" ref="Z103:Z134" si="22">RANK(M103,$M$7:$M$403)</f>
        <v>89</v>
      </c>
      <c r="AA103" s="16">
        <f t="shared" ref="AA103:AA134" si="23">AVERAGE(W103:Z103)</f>
        <v>110.5</v>
      </c>
      <c r="AB103">
        <f t="shared" si="18"/>
        <v>136</v>
      </c>
    </row>
    <row r="104" spans="1:28" x14ac:dyDescent="0.25">
      <c r="A104" t="s">
        <v>196</v>
      </c>
      <c r="B104">
        <v>8828</v>
      </c>
      <c r="C104" s="1">
        <v>3473</v>
      </c>
      <c r="D104" s="4">
        <v>22.3</v>
      </c>
      <c r="E104" s="4">
        <v>17.23</v>
      </c>
      <c r="F104" s="7">
        <f t="shared" si="13"/>
        <v>6.5210303227910008E-2</v>
      </c>
      <c r="G104" s="4">
        <v>0.04</v>
      </c>
      <c r="H104" s="4">
        <v>19.28</v>
      </c>
      <c r="I104" s="4">
        <v>2.34</v>
      </c>
      <c r="J104" s="4">
        <v>10.5</v>
      </c>
      <c r="K104" s="6">
        <f t="shared" si="14"/>
        <v>0.37846954862396986</v>
      </c>
      <c r="L104" s="4">
        <v>61.34</v>
      </c>
      <c r="M104" s="4">
        <v>89.36</v>
      </c>
      <c r="N104" s="4">
        <v>0.22</v>
      </c>
      <c r="O104" s="4">
        <v>0.04</v>
      </c>
      <c r="P104" s="4">
        <v>4.8099999999999996</v>
      </c>
      <c r="Q104" s="4">
        <v>1.1599999999999999</v>
      </c>
      <c r="R104" s="4">
        <v>0.67</v>
      </c>
      <c r="S104" s="4">
        <v>3.53</v>
      </c>
      <c r="T104" s="4">
        <v>0.65</v>
      </c>
      <c r="U104" s="4">
        <v>69.739999999999995</v>
      </c>
      <c r="W104">
        <f t="shared" si="19"/>
        <v>32</v>
      </c>
      <c r="X104">
        <f t="shared" si="20"/>
        <v>22</v>
      </c>
      <c r="Y104">
        <f t="shared" si="21"/>
        <v>54</v>
      </c>
      <c r="Z104">
        <f t="shared" si="22"/>
        <v>35</v>
      </c>
      <c r="AA104" s="16">
        <f t="shared" si="23"/>
        <v>35.75</v>
      </c>
      <c r="AB104">
        <f t="shared" si="18"/>
        <v>11</v>
      </c>
    </row>
    <row r="105" spans="1:28" x14ac:dyDescent="0.25">
      <c r="A105" t="s">
        <v>197</v>
      </c>
      <c r="B105">
        <v>13274</v>
      </c>
      <c r="C105">
        <v>398</v>
      </c>
      <c r="D105" s="4">
        <v>1.94</v>
      </c>
      <c r="E105" s="4">
        <v>0.92</v>
      </c>
      <c r="F105" s="7">
        <f t="shared" si="13"/>
        <v>2.209456473707468E-2</v>
      </c>
      <c r="G105" s="4">
        <v>0.01</v>
      </c>
      <c r="H105" s="4">
        <v>1.5</v>
      </c>
      <c r="I105" s="4">
        <v>0.44</v>
      </c>
      <c r="J105" s="4">
        <v>22.68</v>
      </c>
      <c r="K105" s="6">
        <f t="shared" si="14"/>
        <v>2.4015831235950738</v>
      </c>
      <c r="L105" s="4">
        <v>45.26</v>
      </c>
      <c r="M105" s="4">
        <v>61.5</v>
      </c>
      <c r="N105" s="4">
        <v>0.56000000000000005</v>
      </c>
      <c r="O105" s="4">
        <v>-7.0000000000000007E-2</v>
      </c>
      <c r="P105" s="4">
        <v>6.93</v>
      </c>
      <c r="Q105" s="4">
        <v>1.34</v>
      </c>
      <c r="R105" s="4">
        <v>0.1</v>
      </c>
      <c r="S105" s="4">
        <v>4.04</v>
      </c>
      <c r="T105" s="4">
        <v>-1.19</v>
      </c>
      <c r="U105" s="4">
        <v>109.52</v>
      </c>
      <c r="W105">
        <f t="shared" si="19"/>
        <v>149</v>
      </c>
      <c r="X105">
        <f t="shared" si="20"/>
        <v>12</v>
      </c>
      <c r="Y105">
        <f t="shared" si="21"/>
        <v>147</v>
      </c>
      <c r="Z105">
        <f t="shared" si="22"/>
        <v>90</v>
      </c>
      <c r="AA105" s="16">
        <f t="shared" si="23"/>
        <v>99.5</v>
      </c>
      <c r="AB105">
        <f t="shared" si="18"/>
        <v>124</v>
      </c>
    </row>
    <row r="106" spans="1:28" x14ac:dyDescent="0.25">
      <c r="A106" t="s">
        <v>198</v>
      </c>
      <c r="B106">
        <v>17112</v>
      </c>
      <c r="C106">
        <v>898</v>
      </c>
      <c r="D106" s="4">
        <v>5.67</v>
      </c>
      <c r="E106" s="4">
        <v>2.87</v>
      </c>
      <c r="F106" s="7">
        <f t="shared" si="13"/>
        <v>3.0342874481642558E-2</v>
      </c>
      <c r="G106" s="4">
        <v>0.03</v>
      </c>
      <c r="H106" s="4">
        <v>4.3600000000000003</v>
      </c>
      <c r="I106" s="4">
        <v>1.32</v>
      </c>
      <c r="J106" s="4">
        <v>23.2</v>
      </c>
      <c r="K106" s="6">
        <f t="shared" si="14"/>
        <v>1.05724301329765</v>
      </c>
      <c r="L106" s="4">
        <v>98.87</v>
      </c>
      <c r="M106" s="4">
        <v>65.900000000000006</v>
      </c>
      <c r="N106" s="4">
        <v>0.95</v>
      </c>
      <c r="O106" s="4">
        <v>0.42</v>
      </c>
      <c r="P106" s="4">
        <v>6.36</v>
      </c>
      <c r="Q106" s="4">
        <v>2.1800000000000002</v>
      </c>
      <c r="R106" s="4">
        <v>0.4</v>
      </c>
      <c r="S106" s="4">
        <v>3.98</v>
      </c>
      <c r="T106" s="4">
        <v>0.55000000000000004</v>
      </c>
      <c r="U106" s="4">
        <v>81.52</v>
      </c>
      <c r="W106">
        <f t="shared" si="19"/>
        <v>39</v>
      </c>
      <c r="X106">
        <f t="shared" si="20"/>
        <v>13</v>
      </c>
      <c r="Y106">
        <f t="shared" si="21"/>
        <v>113</v>
      </c>
      <c r="Z106">
        <f t="shared" si="22"/>
        <v>83</v>
      </c>
      <c r="AA106" s="16">
        <f t="shared" si="23"/>
        <v>62</v>
      </c>
      <c r="AB106">
        <f t="shared" si="18"/>
        <v>44</v>
      </c>
    </row>
    <row r="107" spans="1:28" x14ac:dyDescent="0.25">
      <c r="A107" t="s">
        <v>199</v>
      </c>
      <c r="B107">
        <v>2792</v>
      </c>
      <c r="C107" s="1">
        <v>3875</v>
      </c>
      <c r="D107" s="4">
        <v>52.89</v>
      </c>
      <c r="E107" s="4">
        <v>17.399999999999999</v>
      </c>
      <c r="F107" s="7">
        <f t="shared" si="13"/>
        <v>0.10252654705236176</v>
      </c>
      <c r="G107" s="4">
        <v>0.28000000000000003</v>
      </c>
      <c r="H107" s="4">
        <v>46.67</v>
      </c>
      <c r="I107" s="4">
        <v>6.38</v>
      </c>
      <c r="J107" s="4">
        <v>12.06</v>
      </c>
      <c r="K107" s="6">
        <f t="shared" si="14"/>
        <v>0.58923302903656194</v>
      </c>
      <c r="L107" s="4">
        <v>273.10000000000002</v>
      </c>
      <c r="M107" s="4">
        <v>37.270000000000003</v>
      </c>
      <c r="N107" s="4">
        <v>1.61</v>
      </c>
      <c r="O107" s="4">
        <v>-0.03</v>
      </c>
      <c r="P107" s="4">
        <v>4.6399999999999997</v>
      </c>
      <c r="Q107" s="4">
        <v>2.11</v>
      </c>
      <c r="R107" s="4">
        <v>0.7</v>
      </c>
      <c r="S107" s="4">
        <v>2.2999999999999998</v>
      </c>
      <c r="T107" s="4">
        <v>7.0000000000000007E-2</v>
      </c>
      <c r="U107" s="4">
        <v>79.81</v>
      </c>
      <c r="W107">
        <f t="shared" si="19"/>
        <v>118</v>
      </c>
      <c r="X107">
        <f t="shared" si="20"/>
        <v>121</v>
      </c>
      <c r="Y107">
        <f t="shared" si="21"/>
        <v>104</v>
      </c>
      <c r="Z107">
        <f t="shared" si="22"/>
        <v>132</v>
      </c>
      <c r="AA107" s="16">
        <f t="shared" si="23"/>
        <v>118.75</v>
      </c>
      <c r="AB107">
        <f t="shared" si="18"/>
        <v>139</v>
      </c>
    </row>
    <row r="108" spans="1:28" x14ac:dyDescent="0.25">
      <c r="A108" t="s">
        <v>200</v>
      </c>
      <c r="B108">
        <v>68019</v>
      </c>
      <c r="C108">
        <v>102</v>
      </c>
      <c r="D108" s="4">
        <v>0.41</v>
      </c>
      <c r="E108" s="4">
        <v>0.01</v>
      </c>
      <c r="F108" s="7"/>
      <c r="G108" s="4">
        <v>0</v>
      </c>
      <c r="H108" s="4">
        <v>0.3</v>
      </c>
      <c r="I108" s="4">
        <v>0.09</v>
      </c>
      <c r="J108" s="4">
        <v>21</v>
      </c>
      <c r="K108" s="6">
        <f t="shared" si="14"/>
        <v>0</v>
      </c>
      <c r="L108" s="4">
        <v>0</v>
      </c>
      <c r="M108" s="4">
        <v>2</v>
      </c>
      <c r="N108" s="4">
        <v>0</v>
      </c>
      <c r="O108" s="4">
        <v>-4.84</v>
      </c>
      <c r="P108" s="4">
        <v>21.73</v>
      </c>
      <c r="Q108" s="4">
        <v>1.71</v>
      </c>
      <c r="R108" s="4">
        <v>0</v>
      </c>
      <c r="S108" s="4">
        <v>2.29</v>
      </c>
      <c r="T108" s="4">
        <v>0.16</v>
      </c>
      <c r="U108" s="4">
        <v>100</v>
      </c>
      <c r="W108">
        <f t="shared" si="19"/>
        <v>107</v>
      </c>
      <c r="X108">
        <f t="shared" si="20"/>
        <v>122</v>
      </c>
      <c r="Y108">
        <f t="shared" si="21"/>
        <v>141</v>
      </c>
      <c r="Z108">
        <f t="shared" si="22"/>
        <v>153</v>
      </c>
      <c r="AA108" s="16">
        <f t="shared" si="23"/>
        <v>130.75</v>
      </c>
      <c r="AB108">
        <f t="shared" si="18"/>
        <v>150</v>
      </c>
    </row>
    <row r="109" spans="1:28" x14ac:dyDescent="0.25">
      <c r="A109" t="s">
        <v>201</v>
      </c>
      <c r="B109">
        <v>14281</v>
      </c>
      <c r="C109" s="1">
        <v>2103</v>
      </c>
      <c r="D109" s="4">
        <v>26.33</v>
      </c>
      <c r="E109" s="4">
        <v>5.77</v>
      </c>
      <c r="F109" s="7">
        <f t="shared" si="13"/>
        <v>8.3872513779055857E-2</v>
      </c>
      <c r="G109" s="4">
        <v>7.0000000000000007E-2</v>
      </c>
      <c r="H109" s="4">
        <v>23.01</v>
      </c>
      <c r="I109" s="4">
        <v>3.26</v>
      </c>
      <c r="J109" s="4">
        <v>12.4</v>
      </c>
      <c r="K109" s="6">
        <f t="shared" si="14"/>
        <v>1.453596425980171</v>
      </c>
      <c r="L109" s="4">
        <v>83.46</v>
      </c>
      <c r="M109" s="4">
        <v>25.07</v>
      </c>
      <c r="N109" s="4">
        <v>1.22</v>
      </c>
      <c r="O109" s="4">
        <v>-0.11</v>
      </c>
      <c r="P109" s="4">
        <v>6.88</v>
      </c>
      <c r="Q109" s="4">
        <v>1.67</v>
      </c>
      <c r="R109" s="4">
        <v>0.34</v>
      </c>
      <c r="S109" s="4">
        <v>2.54</v>
      </c>
      <c r="T109" s="4">
        <v>0.38</v>
      </c>
      <c r="U109" s="4">
        <v>76.66</v>
      </c>
      <c r="W109">
        <f t="shared" si="19"/>
        <v>66</v>
      </c>
      <c r="X109">
        <f t="shared" si="20"/>
        <v>105</v>
      </c>
      <c r="Y109">
        <f t="shared" si="21"/>
        <v>87</v>
      </c>
      <c r="Z109">
        <f t="shared" si="22"/>
        <v>149</v>
      </c>
      <c r="AA109" s="16">
        <f t="shared" si="23"/>
        <v>101.75</v>
      </c>
      <c r="AB109">
        <f t="shared" si="18"/>
        <v>127</v>
      </c>
    </row>
    <row r="110" spans="1:28" x14ac:dyDescent="0.25">
      <c r="A110" t="s">
        <v>202</v>
      </c>
      <c r="B110">
        <v>24443</v>
      </c>
      <c r="C110" s="1">
        <v>10402</v>
      </c>
      <c r="D110" s="4">
        <v>112.47</v>
      </c>
      <c r="E110" s="4">
        <v>80.55</v>
      </c>
      <c r="F110" s="7">
        <f t="shared" si="13"/>
        <v>0.57940479325783512</v>
      </c>
      <c r="G110" s="4">
        <v>0.44</v>
      </c>
      <c r="H110" s="4">
        <v>93.41</v>
      </c>
      <c r="I110" s="4">
        <v>12.17</v>
      </c>
      <c r="J110" s="4">
        <v>10.82</v>
      </c>
      <c r="K110" s="6">
        <f t="shared" si="14"/>
        <v>0.7193107303014713</v>
      </c>
      <c r="L110" s="4">
        <v>75.94</v>
      </c>
      <c r="M110" s="4">
        <v>86.23</v>
      </c>
      <c r="N110" s="4">
        <v>0.55000000000000004</v>
      </c>
      <c r="O110" s="4">
        <v>0.44</v>
      </c>
      <c r="P110" s="4">
        <v>6.28</v>
      </c>
      <c r="Q110" s="4">
        <v>2.15</v>
      </c>
      <c r="R110" s="4">
        <v>1.96</v>
      </c>
      <c r="S110" s="4">
        <v>3.4</v>
      </c>
      <c r="T110" s="4">
        <v>1.49</v>
      </c>
      <c r="U110" s="4">
        <v>50.3</v>
      </c>
      <c r="W110">
        <f t="shared" si="19"/>
        <v>6</v>
      </c>
      <c r="X110">
        <f t="shared" si="20"/>
        <v>30</v>
      </c>
      <c r="Y110">
        <f t="shared" si="21"/>
        <v>10</v>
      </c>
      <c r="Z110">
        <f t="shared" si="22"/>
        <v>43</v>
      </c>
      <c r="AA110" s="16">
        <f t="shared" si="23"/>
        <v>22.25</v>
      </c>
      <c r="AB110">
        <f t="shared" si="18"/>
        <v>4</v>
      </c>
    </row>
    <row r="111" spans="1:28" x14ac:dyDescent="0.25">
      <c r="A111" t="s">
        <v>203</v>
      </c>
      <c r="B111">
        <v>14850</v>
      </c>
      <c r="C111" s="1">
        <v>3832</v>
      </c>
      <c r="D111" s="4">
        <v>46.4</v>
      </c>
      <c r="E111" s="4">
        <v>23.92</v>
      </c>
      <c r="F111" s="7">
        <f t="shared" si="13"/>
        <v>9.7380465478625E-2</v>
      </c>
      <c r="G111" s="4">
        <v>0.1</v>
      </c>
      <c r="H111" s="4">
        <v>41.83</v>
      </c>
      <c r="I111" s="4">
        <v>4.46</v>
      </c>
      <c r="J111" s="4">
        <v>9.6199999999999992</v>
      </c>
      <c r="K111" s="6">
        <f t="shared" si="14"/>
        <v>0.407108969392245</v>
      </c>
      <c r="L111" s="4">
        <v>102.69</v>
      </c>
      <c r="M111" s="4">
        <v>57.2</v>
      </c>
      <c r="N111" s="4">
        <v>0.44</v>
      </c>
      <c r="O111" s="4">
        <v>0.15</v>
      </c>
      <c r="P111" s="4">
        <v>4.91</v>
      </c>
      <c r="Q111" s="4">
        <v>1.91</v>
      </c>
      <c r="R111" s="4">
        <v>0.67</v>
      </c>
      <c r="S111" s="4">
        <v>2.92</v>
      </c>
      <c r="T111" s="4">
        <v>0.25</v>
      </c>
      <c r="U111" s="4">
        <v>76.3</v>
      </c>
      <c r="W111">
        <f t="shared" si="19"/>
        <v>87</v>
      </c>
      <c r="X111">
        <f t="shared" si="20"/>
        <v>70</v>
      </c>
      <c r="Y111">
        <f t="shared" si="21"/>
        <v>84</v>
      </c>
      <c r="Z111">
        <f t="shared" si="22"/>
        <v>98</v>
      </c>
      <c r="AA111" s="16">
        <f t="shared" si="23"/>
        <v>84.75</v>
      </c>
      <c r="AB111">
        <f t="shared" si="18"/>
        <v>96</v>
      </c>
    </row>
    <row r="112" spans="1:28" x14ac:dyDescent="0.25">
      <c r="A112" t="s">
        <v>204</v>
      </c>
      <c r="B112">
        <v>66597</v>
      </c>
      <c r="C112" s="1">
        <v>25119</v>
      </c>
      <c r="D112" s="4">
        <v>621.32000000000005</v>
      </c>
      <c r="E112" s="4">
        <v>513.66999999999996</v>
      </c>
      <c r="F112" s="7">
        <f t="shared" si="13"/>
        <v>1.7346549752192149</v>
      </c>
      <c r="G112" s="4">
        <v>0.91</v>
      </c>
      <c r="H112" s="4">
        <v>493.67</v>
      </c>
      <c r="I112" s="4">
        <v>78.900000000000006</v>
      </c>
      <c r="J112" s="4">
        <v>12.7</v>
      </c>
      <c r="K112" s="6">
        <f t="shared" si="14"/>
        <v>0.33769832289586993</v>
      </c>
      <c r="L112" s="4">
        <v>52.46</v>
      </c>
      <c r="M112" s="4">
        <v>104.05</v>
      </c>
      <c r="N112" s="4">
        <v>0.18</v>
      </c>
      <c r="O112" s="4">
        <v>0.06</v>
      </c>
      <c r="P112" s="4">
        <v>3.58</v>
      </c>
      <c r="Q112" s="4">
        <v>1.74</v>
      </c>
      <c r="R112" s="4">
        <v>1.03</v>
      </c>
      <c r="S112" s="4">
        <v>2.31</v>
      </c>
      <c r="T112" s="4">
        <v>0.24</v>
      </c>
      <c r="U112" s="4">
        <v>70.75</v>
      </c>
      <c r="W112">
        <f t="shared" si="19"/>
        <v>90</v>
      </c>
      <c r="X112">
        <f t="shared" si="20"/>
        <v>120</v>
      </c>
      <c r="Y112">
        <f t="shared" si="21"/>
        <v>58</v>
      </c>
      <c r="Z112">
        <f t="shared" si="22"/>
        <v>13</v>
      </c>
      <c r="AA112" s="16">
        <f t="shared" si="23"/>
        <v>70.25</v>
      </c>
      <c r="AB112">
        <f t="shared" si="18"/>
        <v>61</v>
      </c>
    </row>
    <row r="113" spans="1:28" x14ac:dyDescent="0.25">
      <c r="A113" t="s">
        <v>205</v>
      </c>
      <c r="B113">
        <v>24912</v>
      </c>
      <c r="C113" s="1">
        <v>4812</v>
      </c>
      <c r="D113" s="4">
        <v>62.98</v>
      </c>
      <c r="E113" s="4">
        <v>38.549999999999997</v>
      </c>
      <c r="F113" s="7">
        <f t="shared" si="13"/>
        <v>0.68149210903873747</v>
      </c>
      <c r="G113" s="4">
        <v>0.38</v>
      </c>
      <c r="H113" s="4">
        <v>53.56</v>
      </c>
      <c r="I113" s="4">
        <v>8.8000000000000007</v>
      </c>
      <c r="J113" s="4">
        <v>13.98</v>
      </c>
      <c r="K113" s="6">
        <f t="shared" si="14"/>
        <v>1.7678135124221468</v>
      </c>
      <c r="L113" s="4">
        <v>55.76</v>
      </c>
      <c r="M113" s="4">
        <v>71.98</v>
      </c>
      <c r="N113" s="4">
        <v>0.99</v>
      </c>
      <c r="O113" s="4">
        <v>0.33</v>
      </c>
      <c r="P113" s="4">
        <v>5.74</v>
      </c>
      <c r="Q113" s="4">
        <v>1.99</v>
      </c>
      <c r="R113" s="4">
        <v>0.67</v>
      </c>
      <c r="S113" s="4">
        <v>3.77</v>
      </c>
      <c r="T113" s="4">
        <v>0.49</v>
      </c>
      <c r="U113" s="4">
        <v>80.5</v>
      </c>
      <c r="W113">
        <f t="shared" si="19"/>
        <v>46</v>
      </c>
      <c r="X113">
        <f t="shared" si="20"/>
        <v>16</v>
      </c>
      <c r="Y113">
        <f t="shared" si="21"/>
        <v>108</v>
      </c>
      <c r="Z113">
        <f t="shared" si="22"/>
        <v>71</v>
      </c>
      <c r="AA113" s="16">
        <f t="shared" si="23"/>
        <v>60.25</v>
      </c>
      <c r="AB113">
        <f t="shared" si="18"/>
        <v>41</v>
      </c>
    </row>
    <row r="114" spans="1:28" x14ac:dyDescent="0.25">
      <c r="A114" t="s">
        <v>206</v>
      </c>
      <c r="B114">
        <v>67709</v>
      </c>
      <c r="C114" s="1">
        <v>35022</v>
      </c>
      <c r="D114" s="4">
        <v>598.66999999999996</v>
      </c>
      <c r="E114" s="4">
        <v>346.35</v>
      </c>
      <c r="F114" s="7">
        <f t="shared" si="13"/>
        <v>0.54260450160771712</v>
      </c>
      <c r="G114" s="4">
        <v>0.54</v>
      </c>
      <c r="H114" s="4">
        <v>514.04999999999995</v>
      </c>
      <c r="I114" s="4">
        <v>78.77</v>
      </c>
      <c r="J114" s="4">
        <v>13.16</v>
      </c>
      <c r="K114" s="6">
        <f t="shared" si="14"/>
        <v>0.1566636355154373</v>
      </c>
      <c r="L114" s="4">
        <v>99.52</v>
      </c>
      <c r="M114" s="4">
        <v>67.38</v>
      </c>
      <c r="N114" s="4">
        <v>0.15</v>
      </c>
      <c r="O114" s="4">
        <v>0.23</v>
      </c>
      <c r="P114" s="4">
        <v>3.97</v>
      </c>
      <c r="Q114" s="4">
        <v>1.72</v>
      </c>
      <c r="R114" s="4">
        <v>0.97</v>
      </c>
      <c r="S114" s="4">
        <v>2.13</v>
      </c>
      <c r="T114" s="4">
        <v>0.38</v>
      </c>
      <c r="U114" s="4">
        <v>62.31</v>
      </c>
      <c r="W114">
        <f t="shared" si="19"/>
        <v>66</v>
      </c>
      <c r="X114">
        <f t="shared" si="20"/>
        <v>130</v>
      </c>
      <c r="Y114">
        <f t="shared" si="21"/>
        <v>29</v>
      </c>
      <c r="Z114">
        <f t="shared" si="22"/>
        <v>78</v>
      </c>
      <c r="AA114" s="16">
        <f t="shared" si="23"/>
        <v>75.75</v>
      </c>
      <c r="AB114">
        <f t="shared" si="18"/>
        <v>75</v>
      </c>
    </row>
    <row r="115" spans="1:28" x14ac:dyDescent="0.25">
      <c r="A115" t="s">
        <v>207</v>
      </c>
      <c r="B115">
        <v>14845</v>
      </c>
      <c r="C115" s="1">
        <v>1891</v>
      </c>
      <c r="D115" s="4">
        <v>16.95</v>
      </c>
      <c r="E115" s="4">
        <v>12.37</v>
      </c>
      <c r="F115" s="7">
        <f t="shared" si="13"/>
        <v>7.5764750449853202E-2</v>
      </c>
      <c r="G115" s="4">
        <v>0.08</v>
      </c>
      <c r="H115" s="4">
        <v>14.75</v>
      </c>
      <c r="I115" s="4">
        <v>2.0699999999999998</v>
      </c>
      <c r="J115" s="4">
        <v>12.24</v>
      </c>
      <c r="K115" s="6">
        <f t="shared" si="14"/>
        <v>0.6124878775250866</v>
      </c>
      <c r="L115" s="4">
        <v>105.59</v>
      </c>
      <c r="M115" s="4">
        <v>83.84</v>
      </c>
      <c r="N115" s="4">
        <v>0.66</v>
      </c>
      <c r="O115" s="4">
        <v>-0.04</v>
      </c>
      <c r="P115" s="4">
        <v>4.72</v>
      </c>
      <c r="Q115" s="4">
        <v>1.58</v>
      </c>
      <c r="R115" s="4">
        <v>0.49</v>
      </c>
      <c r="S115" s="4">
        <v>3.53</v>
      </c>
      <c r="T115" s="4">
        <v>0.47</v>
      </c>
      <c r="U115" s="4">
        <v>79.099999999999994</v>
      </c>
      <c r="W115">
        <f t="shared" si="19"/>
        <v>50</v>
      </c>
      <c r="X115">
        <f t="shared" si="20"/>
        <v>22</v>
      </c>
      <c r="Y115">
        <f t="shared" si="21"/>
        <v>100</v>
      </c>
      <c r="Z115">
        <f t="shared" si="22"/>
        <v>48</v>
      </c>
      <c r="AA115" s="16">
        <f t="shared" si="23"/>
        <v>55</v>
      </c>
      <c r="AB115">
        <f t="shared" si="18"/>
        <v>29</v>
      </c>
    </row>
    <row r="116" spans="1:28" x14ac:dyDescent="0.25">
      <c r="A116" t="s">
        <v>208</v>
      </c>
      <c r="B116">
        <v>21997</v>
      </c>
      <c r="C116">
        <v>697</v>
      </c>
      <c r="D116" s="4">
        <v>8.25</v>
      </c>
      <c r="E116" s="4">
        <v>3.13</v>
      </c>
      <c r="F116" s="7">
        <f t="shared" si="13"/>
        <v>2.2593764121102575E-2</v>
      </c>
      <c r="G116" s="4">
        <v>0.03</v>
      </c>
      <c r="H116" s="4">
        <v>6.89</v>
      </c>
      <c r="I116" s="4">
        <v>1.36</v>
      </c>
      <c r="J116" s="4">
        <v>16.46</v>
      </c>
      <c r="K116" s="6">
        <f t="shared" si="14"/>
        <v>0.72184549907675954</v>
      </c>
      <c r="L116" s="4">
        <v>132.78</v>
      </c>
      <c r="M116" s="4">
        <v>45.41</v>
      </c>
      <c r="N116" s="4">
        <v>1.1100000000000001</v>
      </c>
      <c r="O116" s="4">
        <v>0</v>
      </c>
      <c r="P116" s="4">
        <v>5.29</v>
      </c>
      <c r="Q116" s="4">
        <v>1.63</v>
      </c>
      <c r="R116" s="4">
        <v>0.24</v>
      </c>
      <c r="S116" s="4">
        <v>2.79</v>
      </c>
      <c r="T116" s="4">
        <v>0.42</v>
      </c>
      <c r="U116" s="4">
        <v>71.95</v>
      </c>
      <c r="W116">
        <f t="shared" si="19"/>
        <v>56</v>
      </c>
      <c r="X116">
        <f t="shared" si="20"/>
        <v>85</v>
      </c>
      <c r="Y116">
        <f t="shared" si="21"/>
        <v>64</v>
      </c>
      <c r="Z116">
        <f t="shared" si="22"/>
        <v>119</v>
      </c>
      <c r="AA116" s="16">
        <f t="shared" si="23"/>
        <v>81</v>
      </c>
      <c r="AB116">
        <f t="shared" si="18"/>
        <v>89</v>
      </c>
    </row>
    <row r="117" spans="1:28" x14ac:dyDescent="0.25">
      <c r="A117" t="s">
        <v>209</v>
      </c>
      <c r="B117">
        <v>67851</v>
      </c>
      <c r="C117">
        <v>205</v>
      </c>
      <c r="D117" s="4">
        <v>7.12</v>
      </c>
      <c r="E117" s="4">
        <v>1.61</v>
      </c>
      <c r="F117" s="7">
        <v>6.0000000000000001E-3</v>
      </c>
      <c r="G117" s="4">
        <v>0</v>
      </c>
      <c r="H117" s="4">
        <v>6.12</v>
      </c>
      <c r="I117" s="4">
        <v>0.99</v>
      </c>
      <c r="J117" s="4">
        <v>13.91</v>
      </c>
      <c r="K117" s="6">
        <f t="shared" si="14"/>
        <v>0.37267080745341613</v>
      </c>
      <c r="L117" s="4">
        <v>0</v>
      </c>
      <c r="M117" s="4">
        <v>26.28</v>
      </c>
      <c r="N117" s="4">
        <v>0</v>
      </c>
      <c r="O117" s="4">
        <v>0</v>
      </c>
      <c r="P117" s="4">
        <v>4.9400000000000004</v>
      </c>
      <c r="Q117" s="4">
        <v>2.54</v>
      </c>
      <c r="R117" s="4">
        <v>1.47</v>
      </c>
      <c r="S117" s="4">
        <v>1.63</v>
      </c>
      <c r="T117" s="4">
        <v>0.51</v>
      </c>
      <c r="U117" s="4">
        <v>42.46</v>
      </c>
      <c r="W117">
        <f t="shared" si="19"/>
        <v>44</v>
      </c>
      <c r="X117">
        <f t="shared" si="20"/>
        <v>152</v>
      </c>
      <c r="Y117">
        <f t="shared" si="21"/>
        <v>5</v>
      </c>
      <c r="Z117">
        <f t="shared" si="22"/>
        <v>147</v>
      </c>
      <c r="AA117" s="16">
        <f t="shared" si="23"/>
        <v>87</v>
      </c>
      <c r="AB117">
        <f t="shared" si="18"/>
        <v>103</v>
      </c>
    </row>
    <row r="118" spans="1:28" x14ac:dyDescent="0.25">
      <c r="A118" t="s">
        <v>210</v>
      </c>
      <c r="B118">
        <v>15254</v>
      </c>
      <c r="C118" s="1">
        <v>2579</v>
      </c>
      <c r="D118" s="4">
        <v>14.59</v>
      </c>
      <c r="E118" s="4">
        <v>11.1</v>
      </c>
      <c r="F118" s="7">
        <f t="shared" si="13"/>
        <v>4.2319085907744393E-2</v>
      </c>
      <c r="G118" s="4">
        <v>0.05</v>
      </c>
      <c r="H118" s="4">
        <v>13.07</v>
      </c>
      <c r="I118" s="4">
        <v>1.51</v>
      </c>
      <c r="J118" s="4">
        <v>10.35</v>
      </c>
      <c r="K118" s="6">
        <f t="shared" si="14"/>
        <v>0.38125302619589541</v>
      </c>
      <c r="L118" s="4">
        <v>118.15</v>
      </c>
      <c r="M118" s="4">
        <v>84.92</v>
      </c>
      <c r="N118" s="4">
        <v>0.44</v>
      </c>
      <c r="O118" s="4">
        <v>0</v>
      </c>
      <c r="P118" s="4">
        <v>5.64</v>
      </c>
      <c r="Q118" s="4">
        <v>1.25</v>
      </c>
      <c r="R118" s="4">
        <v>0.5</v>
      </c>
      <c r="S118" s="4">
        <v>4.1900000000000004</v>
      </c>
      <c r="T118" s="4">
        <v>1.1599999999999999</v>
      </c>
      <c r="U118" s="4">
        <v>67.78</v>
      </c>
      <c r="W118">
        <f t="shared" si="19"/>
        <v>10</v>
      </c>
      <c r="X118">
        <f t="shared" si="20"/>
        <v>9</v>
      </c>
      <c r="Y118">
        <f t="shared" si="21"/>
        <v>41</v>
      </c>
      <c r="Z118">
        <f t="shared" si="22"/>
        <v>45</v>
      </c>
      <c r="AA118" s="16">
        <f t="shared" si="23"/>
        <v>26.25</v>
      </c>
      <c r="AB118">
        <f t="shared" si="18"/>
        <v>6</v>
      </c>
    </row>
    <row r="119" spans="1:28" x14ac:dyDescent="0.25">
      <c r="A119" t="s">
        <v>211</v>
      </c>
      <c r="B119">
        <v>66346</v>
      </c>
      <c r="C119" s="1">
        <v>5787</v>
      </c>
      <c r="D119" s="4">
        <v>103.75</v>
      </c>
      <c r="E119" s="4">
        <v>64.98</v>
      </c>
      <c r="F119" s="7">
        <f t="shared" si="13"/>
        <v>0.29061319383900036</v>
      </c>
      <c r="G119" s="4">
        <v>0.1</v>
      </c>
      <c r="H119" s="4">
        <v>88.89</v>
      </c>
      <c r="I119" s="4">
        <v>14.1</v>
      </c>
      <c r="J119" s="4">
        <v>13.59</v>
      </c>
      <c r="K119" s="6">
        <f t="shared" si="14"/>
        <v>0.44723483200831077</v>
      </c>
      <c r="L119" s="4">
        <v>34.409999999999997</v>
      </c>
      <c r="M119" s="4">
        <v>73.099999999999994</v>
      </c>
      <c r="N119" s="4">
        <v>0.15</v>
      </c>
      <c r="O119" s="4">
        <v>0</v>
      </c>
      <c r="P119" s="4">
        <v>4.8899999999999997</v>
      </c>
      <c r="Q119" s="4">
        <v>1.78</v>
      </c>
      <c r="R119" s="4">
        <v>0.87</v>
      </c>
      <c r="S119" s="4">
        <v>2.97</v>
      </c>
      <c r="T119" s="4">
        <v>-0.38</v>
      </c>
      <c r="U119" s="4">
        <v>90.6</v>
      </c>
      <c r="W119">
        <f t="shared" si="19"/>
        <v>137</v>
      </c>
      <c r="X119">
        <f t="shared" si="20"/>
        <v>65</v>
      </c>
      <c r="Y119">
        <f t="shared" si="21"/>
        <v>129</v>
      </c>
      <c r="Z119">
        <f t="shared" si="22"/>
        <v>66</v>
      </c>
      <c r="AA119" s="16">
        <f t="shared" si="23"/>
        <v>99.25</v>
      </c>
      <c r="AB119">
        <f t="shared" si="18"/>
        <v>123</v>
      </c>
    </row>
    <row r="120" spans="1:28" x14ac:dyDescent="0.25">
      <c r="A120" t="s">
        <v>212</v>
      </c>
      <c r="B120">
        <v>24224</v>
      </c>
      <c r="C120" s="1">
        <v>182851</v>
      </c>
      <c r="D120" s="4">
        <v>2033.72</v>
      </c>
      <c r="E120" s="4">
        <v>1793.95</v>
      </c>
      <c r="F120" s="7">
        <f t="shared" si="13"/>
        <v>14.120963608405944</v>
      </c>
      <c r="G120" s="4">
        <v>5.51</v>
      </c>
      <c r="H120" s="4">
        <v>1699.78</v>
      </c>
      <c r="I120" s="4">
        <v>234.4</v>
      </c>
      <c r="J120" s="4">
        <v>11.53</v>
      </c>
      <c r="K120" s="6">
        <f t="shared" si="14"/>
        <v>0.78714365553142185</v>
      </c>
      <c r="L120" s="4">
        <v>39.020000000000003</v>
      </c>
      <c r="M120" s="4">
        <v>105.54</v>
      </c>
      <c r="N120" s="4">
        <v>0.31</v>
      </c>
      <c r="O120" s="4">
        <v>0.06</v>
      </c>
      <c r="P120" s="4">
        <v>3.64</v>
      </c>
      <c r="Q120" s="4">
        <v>1.44</v>
      </c>
      <c r="R120" s="4">
        <v>1.53</v>
      </c>
      <c r="S120" s="4">
        <v>1.9</v>
      </c>
      <c r="T120" s="4">
        <v>0.76</v>
      </c>
      <c r="U120" s="4">
        <v>41.6</v>
      </c>
      <c r="W120">
        <f t="shared" si="19"/>
        <v>21</v>
      </c>
      <c r="X120">
        <f t="shared" si="20"/>
        <v>144</v>
      </c>
      <c r="Y120">
        <f t="shared" si="21"/>
        <v>4</v>
      </c>
      <c r="Z120">
        <f t="shared" si="22"/>
        <v>11</v>
      </c>
      <c r="AA120" s="16">
        <f t="shared" si="23"/>
        <v>45</v>
      </c>
      <c r="AB120">
        <f t="shared" si="18"/>
        <v>20</v>
      </c>
    </row>
    <row r="121" spans="1:28" x14ac:dyDescent="0.25">
      <c r="A121" t="s">
        <v>213</v>
      </c>
      <c r="B121">
        <v>24311</v>
      </c>
      <c r="C121" s="1">
        <v>43649</v>
      </c>
      <c r="D121" s="4">
        <v>951.85</v>
      </c>
      <c r="E121" s="4">
        <v>528.64</v>
      </c>
      <c r="F121" s="7">
        <f t="shared" si="13"/>
        <v>1.9158655485102614</v>
      </c>
      <c r="G121" s="4">
        <v>2.81</v>
      </c>
      <c r="H121" s="4">
        <v>815.87</v>
      </c>
      <c r="I121" s="4">
        <v>106.33</v>
      </c>
      <c r="J121" s="4">
        <v>11.17</v>
      </c>
      <c r="K121" s="6">
        <f t="shared" si="14"/>
        <v>0.3624140338434968</v>
      </c>
      <c r="L121" s="4">
        <v>146.66999999999999</v>
      </c>
      <c r="M121" s="4">
        <v>64.790000000000006</v>
      </c>
      <c r="N121" s="4">
        <v>0.53</v>
      </c>
      <c r="O121" s="4">
        <v>0.17</v>
      </c>
      <c r="P121" s="4">
        <v>4.53</v>
      </c>
      <c r="Q121" s="4">
        <v>2.0299999999999998</v>
      </c>
      <c r="R121" s="4">
        <v>1</v>
      </c>
      <c r="S121" s="4">
        <v>2.5099999999999998</v>
      </c>
      <c r="T121" s="4">
        <v>0.1</v>
      </c>
      <c r="U121" s="4">
        <v>74.180000000000007</v>
      </c>
      <c r="W121">
        <f t="shared" si="19"/>
        <v>114</v>
      </c>
      <c r="X121">
        <f t="shared" si="20"/>
        <v>107</v>
      </c>
      <c r="Y121">
        <f t="shared" si="21"/>
        <v>71</v>
      </c>
      <c r="Z121">
        <f t="shared" si="22"/>
        <v>85</v>
      </c>
      <c r="AA121" s="16">
        <f t="shared" si="23"/>
        <v>94.25</v>
      </c>
      <c r="AB121">
        <f t="shared" si="18"/>
        <v>113</v>
      </c>
    </row>
    <row r="122" spans="1:28" x14ac:dyDescent="0.25">
      <c r="A122" t="s">
        <v>214</v>
      </c>
      <c r="B122">
        <v>9822</v>
      </c>
      <c r="C122" s="1">
        <v>2489</v>
      </c>
      <c r="D122" s="4">
        <v>12.56</v>
      </c>
      <c r="E122" s="4">
        <v>7.57</v>
      </c>
      <c r="F122" s="7">
        <f t="shared" si="13"/>
        <v>9.569377990430622E-2</v>
      </c>
      <c r="G122" s="4">
        <v>0.03</v>
      </c>
      <c r="H122" s="4">
        <v>11.29</v>
      </c>
      <c r="I122" s="4">
        <v>1.23</v>
      </c>
      <c r="J122" s="4">
        <v>9.81</v>
      </c>
      <c r="K122" s="6">
        <f t="shared" si="14"/>
        <v>1.26411862489176</v>
      </c>
      <c r="L122" s="4">
        <v>31.35</v>
      </c>
      <c r="M122" s="4">
        <v>67.05</v>
      </c>
      <c r="N122" s="4">
        <v>0.33</v>
      </c>
      <c r="O122" s="4">
        <v>-0.04</v>
      </c>
      <c r="P122" s="4">
        <v>5.84</v>
      </c>
      <c r="Q122" s="4">
        <v>1.72</v>
      </c>
      <c r="R122" s="4">
        <v>0.13</v>
      </c>
      <c r="S122" s="4">
        <v>4.43</v>
      </c>
      <c r="T122" s="4">
        <v>0.2</v>
      </c>
      <c r="U122" s="4">
        <v>92.68</v>
      </c>
      <c r="W122">
        <f t="shared" si="19"/>
        <v>98</v>
      </c>
      <c r="X122">
        <f t="shared" si="20"/>
        <v>7</v>
      </c>
      <c r="Y122">
        <f t="shared" si="21"/>
        <v>133</v>
      </c>
      <c r="Z122">
        <f t="shared" si="22"/>
        <v>79</v>
      </c>
      <c r="AA122" s="16">
        <f t="shared" si="23"/>
        <v>79.25</v>
      </c>
      <c r="AB122">
        <f t="shared" si="18"/>
        <v>83</v>
      </c>
    </row>
    <row r="123" spans="1:28" x14ac:dyDescent="0.25">
      <c r="A123" t="s">
        <v>215</v>
      </c>
      <c r="B123">
        <v>67836</v>
      </c>
      <c r="C123" s="1">
        <v>83348</v>
      </c>
      <c r="D123" s="4">
        <v>1084.9100000000001</v>
      </c>
      <c r="E123" s="4">
        <v>843.31</v>
      </c>
      <c r="F123" s="7">
        <f t="shared" si="13"/>
        <v>2.0622645250842755</v>
      </c>
      <c r="G123" s="4">
        <v>4.16</v>
      </c>
      <c r="H123" s="4">
        <v>904.45</v>
      </c>
      <c r="I123" s="4">
        <v>139.52000000000001</v>
      </c>
      <c r="J123" s="4">
        <v>12.86</v>
      </c>
      <c r="K123" s="6">
        <f t="shared" si="14"/>
        <v>0.24454406150576602</v>
      </c>
      <c r="L123" s="4">
        <v>201.72</v>
      </c>
      <c r="M123" s="4">
        <v>93.24</v>
      </c>
      <c r="N123" s="4">
        <v>0.49</v>
      </c>
      <c r="O123" s="4">
        <v>0.1</v>
      </c>
      <c r="P123" s="4">
        <v>5.45</v>
      </c>
      <c r="Q123" s="4">
        <v>2.08</v>
      </c>
      <c r="R123" s="4">
        <v>1.04</v>
      </c>
      <c r="S123" s="4">
        <v>3.78</v>
      </c>
      <c r="T123" s="4">
        <v>0.22</v>
      </c>
      <c r="U123" s="4">
        <v>78.430000000000007</v>
      </c>
      <c r="W123">
        <f t="shared" si="19"/>
        <v>95</v>
      </c>
      <c r="X123">
        <f t="shared" si="20"/>
        <v>15</v>
      </c>
      <c r="Y123">
        <f t="shared" si="21"/>
        <v>96</v>
      </c>
      <c r="Z123">
        <f t="shared" si="22"/>
        <v>27</v>
      </c>
      <c r="AA123" s="16">
        <f t="shared" si="23"/>
        <v>58.25</v>
      </c>
      <c r="AB123">
        <f t="shared" si="18"/>
        <v>38</v>
      </c>
    </row>
    <row r="124" spans="1:28" x14ac:dyDescent="0.25">
      <c r="A124" t="s">
        <v>216</v>
      </c>
      <c r="B124">
        <v>13601</v>
      </c>
      <c r="C124" s="1">
        <v>9271</v>
      </c>
      <c r="D124" s="4">
        <v>160.54</v>
      </c>
      <c r="E124" s="4">
        <v>83.55</v>
      </c>
      <c r="F124" s="7">
        <f t="shared" si="13"/>
        <v>0.48828125</v>
      </c>
      <c r="G124" s="4">
        <v>0.05</v>
      </c>
      <c r="H124" s="4">
        <v>146.71</v>
      </c>
      <c r="I124" s="4">
        <v>13.91</v>
      </c>
      <c r="J124" s="4">
        <v>8.67</v>
      </c>
      <c r="K124" s="6">
        <f t="shared" si="14"/>
        <v>0.58441801316576902</v>
      </c>
      <c r="L124" s="4">
        <v>10.24</v>
      </c>
      <c r="M124" s="4">
        <v>56.95</v>
      </c>
      <c r="N124" s="4">
        <v>0.05</v>
      </c>
      <c r="O124" s="4">
        <v>0.08</v>
      </c>
      <c r="P124" s="4">
        <v>4.2300000000000004</v>
      </c>
      <c r="Q124" s="4">
        <v>1.83</v>
      </c>
      <c r="R124" s="4">
        <v>0.39</v>
      </c>
      <c r="S124" s="4">
        <v>2.77</v>
      </c>
      <c r="T124" s="4">
        <v>0.35</v>
      </c>
      <c r="U124" s="4">
        <v>76.61</v>
      </c>
      <c r="W124">
        <f t="shared" si="19"/>
        <v>72</v>
      </c>
      <c r="X124">
        <f t="shared" si="20"/>
        <v>88</v>
      </c>
      <c r="Y124">
        <f t="shared" si="21"/>
        <v>85</v>
      </c>
      <c r="Z124">
        <f t="shared" si="22"/>
        <v>99</v>
      </c>
      <c r="AA124" s="16">
        <f t="shared" si="23"/>
        <v>86</v>
      </c>
      <c r="AB124">
        <f t="shared" si="18"/>
        <v>99</v>
      </c>
    </row>
    <row r="125" spans="1:28" x14ac:dyDescent="0.25">
      <c r="A125" t="s">
        <v>217</v>
      </c>
      <c r="B125">
        <v>24239</v>
      </c>
      <c r="C125" s="1">
        <v>11073</v>
      </c>
      <c r="D125" s="4">
        <v>155.87</v>
      </c>
      <c r="E125" s="4">
        <v>97.29</v>
      </c>
      <c r="F125" s="7">
        <f t="shared" si="13"/>
        <v>0.13726643695548646</v>
      </c>
      <c r="G125" s="4">
        <v>0.98</v>
      </c>
      <c r="H125" s="4">
        <v>129.44999999999999</v>
      </c>
      <c r="I125" s="4">
        <v>21.82</v>
      </c>
      <c r="J125" s="4">
        <v>14</v>
      </c>
      <c r="K125" s="6">
        <f t="shared" si="14"/>
        <v>0.14108997528572972</v>
      </c>
      <c r="L125" s="4">
        <v>713.94</v>
      </c>
      <c r="M125" s="4">
        <v>75.16</v>
      </c>
      <c r="N125" s="4">
        <v>1.01</v>
      </c>
      <c r="O125" s="4">
        <v>0</v>
      </c>
      <c r="P125" s="4">
        <v>4.3</v>
      </c>
      <c r="Q125" s="4">
        <v>2.15</v>
      </c>
      <c r="R125" s="4">
        <v>0.45</v>
      </c>
      <c r="S125" s="4">
        <v>3.08</v>
      </c>
      <c r="T125" s="4">
        <v>0.53</v>
      </c>
      <c r="U125" s="4">
        <v>76.010000000000005</v>
      </c>
      <c r="W125">
        <f t="shared" si="19"/>
        <v>42</v>
      </c>
      <c r="X125">
        <f t="shared" si="20"/>
        <v>58</v>
      </c>
      <c r="Y125">
        <f t="shared" si="21"/>
        <v>81</v>
      </c>
      <c r="Z125">
        <f t="shared" si="22"/>
        <v>61</v>
      </c>
      <c r="AA125" s="16">
        <f t="shared" si="23"/>
        <v>60.5</v>
      </c>
      <c r="AB125">
        <f t="shared" si="18"/>
        <v>42</v>
      </c>
    </row>
    <row r="126" spans="1:28" x14ac:dyDescent="0.25">
      <c r="A126" t="s">
        <v>218</v>
      </c>
      <c r="B126">
        <v>943</v>
      </c>
      <c r="C126">
        <v>303</v>
      </c>
      <c r="D126" s="4">
        <v>8.01</v>
      </c>
      <c r="E126" s="4">
        <v>2.25</v>
      </c>
      <c r="F126" s="7">
        <v>0.02</v>
      </c>
      <c r="G126" s="4">
        <v>0</v>
      </c>
      <c r="H126" s="4">
        <v>6.76</v>
      </c>
      <c r="I126" s="4">
        <v>1.24</v>
      </c>
      <c r="J126" s="4">
        <v>15.49</v>
      </c>
      <c r="K126" s="6">
        <f t="shared" si="14"/>
        <v>0.88888888888888884</v>
      </c>
      <c r="L126" s="4">
        <v>0</v>
      </c>
      <c r="M126" s="4">
        <v>33.31</v>
      </c>
      <c r="N126" s="4">
        <v>0</v>
      </c>
      <c r="O126" s="4">
        <v>0</v>
      </c>
      <c r="P126" s="4">
        <v>4.6900000000000004</v>
      </c>
      <c r="Q126" s="4">
        <v>2.2400000000000002</v>
      </c>
      <c r="R126" s="4">
        <v>1.01</v>
      </c>
      <c r="S126" s="4">
        <v>1.92</v>
      </c>
      <c r="T126" s="4">
        <v>0.79</v>
      </c>
      <c r="U126" s="4">
        <v>43.81</v>
      </c>
      <c r="W126">
        <f t="shared" si="19"/>
        <v>19</v>
      </c>
      <c r="X126">
        <f t="shared" si="20"/>
        <v>142</v>
      </c>
      <c r="Y126">
        <f t="shared" si="21"/>
        <v>6</v>
      </c>
      <c r="Z126">
        <f t="shared" si="22"/>
        <v>137</v>
      </c>
      <c r="AA126" s="16">
        <f t="shared" si="23"/>
        <v>76</v>
      </c>
      <c r="AB126">
        <f t="shared" si="18"/>
        <v>76</v>
      </c>
    </row>
    <row r="127" spans="1:28" x14ac:dyDescent="0.25">
      <c r="A127" t="s">
        <v>219</v>
      </c>
      <c r="B127">
        <v>4524</v>
      </c>
      <c r="C127" s="1">
        <v>2450</v>
      </c>
      <c r="D127" s="4">
        <v>45.13</v>
      </c>
      <c r="E127" s="4">
        <v>27.51</v>
      </c>
      <c r="F127" s="7">
        <f t="shared" si="13"/>
        <v>0.38011695906432746</v>
      </c>
      <c r="G127" s="4">
        <v>0.13</v>
      </c>
      <c r="H127" s="4">
        <v>38.21</v>
      </c>
      <c r="I127" s="4">
        <v>6.79</v>
      </c>
      <c r="J127" s="4">
        <v>15.04</v>
      </c>
      <c r="K127" s="6">
        <f t="shared" si="14"/>
        <v>1.3817410362207467</v>
      </c>
      <c r="L127" s="4">
        <v>34.200000000000003</v>
      </c>
      <c r="M127" s="4">
        <v>72.010000000000005</v>
      </c>
      <c r="N127" s="4">
        <v>0.46</v>
      </c>
      <c r="O127" s="4">
        <v>-0.02</v>
      </c>
      <c r="P127" s="4">
        <v>4.01</v>
      </c>
      <c r="Q127" s="4">
        <v>1.95</v>
      </c>
      <c r="R127" s="4">
        <v>0.65</v>
      </c>
      <c r="S127" s="4">
        <v>2.61</v>
      </c>
      <c r="T127" s="4">
        <v>0.42</v>
      </c>
      <c r="U127" s="4">
        <v>71.819999999999993</v>
      </c>
      <c r="W127">
        <f t="shared" si="19"/>
        <v>56</v>
      </c>
      <c r="X127">
        <f t="shared" si="20"/>
        <v>100</v>
      </c>
      <c r="Y127">
        <f t="shared" si="21"/>
        <v>63</v>
      </c>
      <c r="Z127">
        <f t="shared" si="22"/>
        <v>70</v>
      </c>
      <c r="AA127" s="16">
        <f t="shared" si="23"/>
        <v>72.25</v>
      </c>
      <c r="AB127">
        <f t="shared" si="18"/>
        <v>65</v>
      </c>
    </row>
    <row r="128" spans="1:28" x14ac:dyDescent="0.25">
      <c r="A128" t="s">
        <v>220</v>
      </c>
      <c r="B128">
        <v>3475</v>
      </c>
      <c r="C128" s="1">
        <v>1675</v>
      </c>
      <c r="D128" s="4">
        <v>24.89</v>
      </c>
      <c r="E128" s="4">
        <v>6.85</v>
      </c>
      <c r="F128" s="7">
        <f t="shared" si="13"/>
        <v>2.5327142254115656E-2</v>
      </c>
      <c r="G128" s="4">
        <v>0.03</v>
      </c>
      <c r="H128" s="4">
        <v>20.7</v>
      </c>
      <c r="I128" s="4">
        <v>4.18</v>
      </c>
      <c r="J128" s="4">
        <v>16.78</v>
      </c>
      <c r="K128" s="6">
        <f t="shared" si="14"/>
        <v>0.36973930297979063</v>
      </c>
      <c r="L128" s="4">
        <v>118.45</v>
      </c>
      <c r="M128" s="4">
        <v>33.11</v>
      </c>
      <c r="N128" s="4">
        <v>0.48</v>
      </c>
      <c r="O128" s="4">
        <v>0</v>
      </c>
      <c r="P128" s="4">
        <v>3.82</v>
      </c>
      <c r="Q128" s="4">
        <v>2.2200000000000002</v>
      </c>
      <c r="R128" s="4">
        <v>0.24</v>
      </c>
      <c r="S128" s="4">
        <v>2.46</v>
      </c>
      <c r="T128" s="4">
        <v>0.13</v>
      </c>
      <c r="U128" s="4">
        <v>87.8</v>
      </c>
      <c r="W128">
        <f t="shared" si="19"/>
        <v>110</v>
      </c>
      <c r="X128">
        <f t="shared" si="20"/>
        <v>109</v>
      </c>
      <c r="Y128">
        <f t="shared" si="21"/>
        <v>123</v>
      </c>
      <c r="Z128">
        <f t="shared" si="22"/>
        <v>138</v>
      </c>
      <c r="AA128" s="16">
        <f t="shared" si="23"/>
        <v>120</v>
      </c>
      <c r="AB128">
        <f t="shared" si="18"/>
        <v>141</v>
      </c>
    </row>
    <row r="129" spans="1:28" x14ac:dyDescent="0.25">
      <c r="A129" t="s">
        <v>221</v>
      </c>
      <c r="B129">
        <v>66374</v>
      </c>
      <c r="C129" s="1">
        <v>12881</v>
      </c>
      <c r="D129" s="4">
        <v>191.54</v>
      </c>
      <c r="E129" s="4">
        <v>159.9</v>
      </c>
      <c r="F129" s="7">
        <f t="shared" si="13"/>
        <v>0.83921187059109692</v>
      </c>
      <c r="G129" s="4">
        <v>0.69</v>
      </c>
      <c r="H129" s="4">
        <v>145.99</v>
      </c>
      <c r="I129" s="4">
        <v>22.35</v>
      </c>
      <c r="J129" s="4">
        <v>11.67</v>
      </c>
      <c r="K129" s="6">
        <f t="shared" si="14"/>
        <v>0.52483544127022941</v>
      </c>
      <c r="L129" s="4">
        <v>82.22</v>
      </c>
      <c r="M129" s="4">
        <v>109.52</v>
      </c>
      <c r="N129" s="4">
        <v>0.43</v>
      </c>
      <c r="O129" s="4">
        <v>0.08</v>
      </c>
      <c r="P129" s="4">
        <v>4.4400000000000004</v>
      </c>
      <c r="Q129" s="4">
        <v>1.68</v>
      </c>
      <c r="R129" s="4">
        <v>1.0900000000000001</v>
      </c>
      <c r="S129" s="4">
        <v>3.03</v>
      </c>
      <c r="T129" s="4">
        <v>0.09</v>
      </c>
      <c r="U129" s="4">
        <v>79.17</v>
      </c>
      <c r="W129">
        <f t="shared" si="19"/>
        <v>116</v>
      </c>
      <c r="X129">
        <f t="shared" si="20"/>
        <v>60</v>
      </c>
      <c r="Y129">
        <f t="shared" si="21"/>
        <v>101</v>
      </c>
      <c r="Z129">
        <f t="shared" si="22"/>
        <v>7</v>
      </c>
      <c r="AA129" s="16">
        <f t="shared" si="23"/>
        <v>71</v>
      </c>
      <c r="AB129">
        <f t="shared" si="18"/>
        <v>63</v>
      </c>
    </row>
    <row r="130" spans="1:28" x14ac:dyDescent="0.25">
      <c r="A130" t="s">
        <v>222</v>
      </c>
      <c r="B130">
        <v>22426</v>
      </c>
      <c r="C130" s="1">
        <v>4310</v>
      </c>
      <c r="D130" s="4">
        <v>50.44</v>
      </c>
      <c r="E130" s="4">
        <v>29.74</v>
      </c>
      <c r="F130" s="7">
        <f t="shared" si="13"/>
        <v>0.81609413550958443</v>
      </c>
      <c r="G130" s="4">
        <v>0.43</v>
      </c>
      <c r="H130" s="4">
        <v>38.9</v>
      </c>
      <c r="I130" s="4">
        <v>6.09</v>
      </c>
      <c r="J130" s="4">
        <v>12.07</v>
      </c>
      <c r="K130" s="6">
        <f t="shared" si="14"/>
        <v>2.7440959499313533</v>
      </c>
      <c r="L130" s="4">
        <v>52.69</v>
      </c>
      <c r="M130" s="4">
        <v>76.459999999999994</v>
      </c>
      <c r="N130" s="4">
        <v>1.44</v>
      </c>
      <c r="O130" s="4">
        <v>-0.02</v>
      </c>
      <c r="P130" s="4">
        <v>4.1399999999999997</v>
      </c>
      <c r="Q130" s="4">
        <v>1.42</v>
      </c>
      <c r="R130" s="4">
        <v>0.44</v>
      </c>
      <c r="S130" s="4">
        <v>2.71</v>
      </c>
      <c r="T130" s="4">
        <v>0.41</v>
      </c>
      <c r="U130" s="4">
        <v>80.290000000000006</v>
      </c>
      <c r="W130">
        <f t="shared" si="19"/>
        <v>60</v>
      </c>
      <c r="X130">
        <f t="shared" si="20"/>
        <v>93</v>
      </c>
      <c r="Y130">
        <f t="shared" si="21"/>
        <v>107</v>
      </c>
      <c r="Z130">
        <f t="shared" si="22"/>
        <v>57</v>
      </c>
      <c r="AA130" s="16">
        <f t="shared" si="23"/>
        <v>79.25</v>
      </c>
      <c r="AB130">
        <f t="shared" si="18"/>
        <v>83</v>
      </c>
    </row>
    <row r="131" spans="1:28" x14ac:dyDescent="0.25">
      <c r="A131" t="s">
        <v>223</v>
      </c>
      <c r="B131">
        <v>67481</v>
      </c>
      <c r="C131" s="1">
        <v>14913</v>
      </c>
      <c r="D131" s="4">
        <v>259.49</v>
      </c>
      <c r="E131" s="4">
        <v>206.04</v>
      </c>
      <c r="F131" s="7">
        <f t="shared" si="13"/>
        <v>0.37558967579099184</v>
      </c>
      <c r="G131" s="4">
        <v>1.25</v>
      </c>
      <c r="H131" s="4">
        <v>219.19</v>
      </c>
      <c r="I131" s="4">
        <v>24.84</v>
      </c>
      <c r="J131" s="4">
        <v>9.57</v>
      </c>
      <c r="K131" s="6">
        <f t="shared" si="14"/>
        <v>0.1822896892792622</v>
      </c>
      <c r="L131" s="4">
        <v>332.81</v>
      </c>
      <c r="M131" s="4">
        <v>94</v>
      </c>
      <c r="N131" s="4">
        <v>0.6</v>
      </c>
      <c r="O131" s="4">
        <v>0.08</v>
      </c>
      <c r="P131" s="4">
        <v>4.05</v>
      </c>
      <c r="Q131" s="4">
        <v>1.73</v>
      </c>
      <c r="R131" s="4">
        <v>1.22</v>
      </c>
      <c r="S131" s="4">
        <v>2.46</v>
      </c>
      <c r="T131" s="4">
        <v>0.15</v>
      </c>
      <c r="U131" s="4">
        <v>72.95</v>
      </c>
      <c r="W131">
        <f t="shared" si="19"/>
        <v>108</v>
      </c>
      <c r="X131">
        <f t="shared" si="20"/>
        <v>109</v>
      </c>
      <c r="Y131">
        <f t="shared" si="21"/>
        <v>68</v>
      </c>
      <c r="Z131">
        <f t="shared" si="22"/>
        <v>25</v>
      </c>
      <c r="AA131" s="16">
        <f t="shared" si="23"/>
        <v>77.5</v>
      </c>
      <c r="AB131">
        <f t="shared" si="18"/>
        <v>79</v>
      </c>
    </row>
    <row r="132" spans="1:28" x14ac:dyDescent="0.25">
      <c r="A132" t="s">
        <v>224</v>
      </c>
      <c r="B132">
        <v>67965</v>
      </c>
      <c r="C132">
        <v>223</v>
      </c>
      <c r="D132" s="4">
        <v>1.4</v>
      </c>
      <c r="E132" s="4">
        <v>0.57999999999999996</v>
      </c>
      <c r="F132" s="7">
        <f t="shared" si="13"/>
        <v>1.3769363166953529E-2</v>
      </c>
      <c r="G132" s="4">
        <v>0.02</v>
      </c>
      <c r="H132" s="4">
        <v>1.03</v>
      </c>
      <c r="I132" s="4">
        <v>0.36</v>
      </c>
      <c r="J132" s="4">
        <v>26.05</v>
      </c>
      <c r="K132" s="6">
        <f t="shared" si="14"/>
        <v>2.3740281322333674</v>
      </c>
      <c r="L132" s="4">
        <v>145.25</v>
      </c>
      <c r="M132" s="4">
        <v>56.55</v>
      </c>
      <c r="N132" s="4">
        <v>3.01</v>
      </c>
      <c r="O132" s="4">
        <v>3.61</v>
      </c>
      <c r="P132" s="4">
        <v>6</v>
      </c>
      <c r="Q132" s="4">
        <v>1.31</v>
      </c>
      <c r="R132" s="4">
        <v>1.05</v>
      </c>
      <c r="S132" s="4">
        <v>6.01</v>
      </c>
      <c r="T132" s="4">
        <v>0.35</v>
      </c>
      <c r="U132" s="4">
        <v>77.709999999999994</v>
      </c>
      <c r="W132">
        <f t="shared" si="19"/>
        <v>72</v>
      </c>
      <c r="X132">
        <f t="shared" si="20"/>
        <v>2</v>
      </c>
      <c r="Y132">
        <f t="shared" si="21"/>
        <v>92</v>
      </c>
      <c r="Z132">
        <f t="shared" si="22"/>
        <v>102</v>
      </c>
      <c r="AA132" s="16">
        <f t="shared" si="23"/>
        <v>67</v>
      </c>
      <c r="AB132">
        <f t="shared" si="18"/>
        <v>53</v>
      </c>
    </row>
    <row r="133" spans="1:28" x14ac:dyDescent="0.25">
      <c r="A133" t="s">
        <v>225</v>
      </c>
      <c r="B133">
        <v>67605</v>
      </c>
      <c r="C133" s="1">
        <v>56282</v>
      </c>
      <c r="D133" s="4">
        <v>1072.7</v>
      </c>
      <c r="E133" s="4">
        <v>833.35</v>
      </c>
      <c r="F133" s="7">
        <f t="shared" si="13"/>
        <v>4.1890909090909085</v>
      </c>
      <c r="G133" s="4">
        <v>2.88</v>
      </c>
      <c r="H133" s="4">
        <v>875.56</v>
      </c>
      <c r="I133" s="4">
        <v>107.2</v>
      </c>
      <c r="J133" s="4">
        <v>9.99</v>
      </c>
      <c r="K133" s="6">
        <f t="shared" si="14"/>
        <v>0.50268085547379948</v>
      </c>
      <c r="L133" s="4">
        <v>68.75</v>
      </c>
      <c r="M133" s="4">
        <v>95.18</v>
      </c>
      <c r="N133" s="4">
        <v>0.35</v>
      </c>
      <c r="O133" s="4">
        <v>0.04</v>
      </c>
      <c r="P133" s="4">
        <v>3.74</v>
      </c>
      <c r="Q133" s="4">
        <v>1.37</v>
      </c>
      <c r="R133" s="4">
        <v>1.25</v>
      </c>
      <c r="S133" s="4">
        <v>2.1</v>
      </c>
      <c r="T133" s="4">
        <v>0.31</v>
      </c>
      <c r="U133" s="4">
        <v>62.11</v>
      </c>
      <c r="W133">
        <f t="shared" si="19"/>
        <v>78</v>
      </c>
      <c r="X133">
        <f t="shared" si="20"/>
        <v>134</v>
      </c>
      <c r="Y133">
        <f t="shared" si="21"/>
        <v>28</v>
      </c>
      <c r="Z133">
        <f t="shared" si="22"/>
        <v>22</v>
      </c>
      <c r="AA133" s="16">
        <f t="shared" si="23"/>
        <v>65.5</v>
      </c>
      <c r="AB133">
        <f t="shared" si="18"/>
        <v>49</v>
      </c>
    </row>
    <row r="134" spans="1:28" x14ac:dyDescent="0.25">
      <c r="A134" t="s">
        <v>226</v>
      </c>
      <c r="B134">
        <v>4847</v>
      </c>
      <c r="C134" s="1">
        <v>1053</v>
      </c>
      <c r="D134" s="4">
        <v>10.49</v>
      </c>
      <c r="E134" s="4">
        <v>3.05</v>
      </c>
      <c r="F134" s="7">
        <f t="shared" si="13"/>
        <v>1.8400956849756189E-2</v>
      </c>
      <c r="G134" s="4">
        <v>0.02</v>
      </c>
      <c r="H134" s="4">
        <v>9.48</v>
      </c>
      <c r="I134" s="4">
        <v>1</v>
      </c>
      <c r="J134" s="4">
        <v>9.5500000000000007</v>
      </c>
      <c r="K134" s="6">
        <f t="shared" si="14"/>
        <v>0.60331006064774395</v>
      </c>
      <c r="L134" s="4">
        <v>108.69</v>
      </c>
      <c r="M134" s="4">
        <v>32.15</v>
      </c>
      <c r="N134" s="4">
        <v>0.79</v>
      </c>
      <c r="O134" s="4">
        <v>2.17</v>
      </c>
      <c r="P134" s="4">
        <v>6.11</v>
      </c>
      <c r="Q134" s="4">
        <v>2.04</v>
      </c>
      <c r="R134" s="4">
        <v>0.11</v>
      </c>
      <c r="S134" s="4">
        <v>3.18</v>
      </c>
      <c r="T134" s="4">
        <v>-1.26</v>
      </c>
      <c r="U134" s="4">
        <v>108.64</v>
      </c>
      <c r="W134">
        <f t="shared" si="19"/>
        <v>150</v>
      </c>
      <c r="X134">
        <f t="shared" si="20"/>
        <v>52</v>
      </c>
      <c r="Y134">
        <f t="shared" si="21"/>
        <v>146</v>
      </c>
      <c r="Z134">
        <f t="shared" si="22"/>
        <v>139</v>
      </c>
      <c r="AA134" s="16">
        <f t="shared" si="23"/>
        <v>121.75</v>
      </c>
      <c r="AB134">
        <f t="shared" si="18"/>
        <v>142</v>
      </c>
    </row>
    <row r="135" spans="1:28" x14ac:dyDescent="0.25">
      <c r="A135" t="s">
        <v>227</v>
      </c>
      <c r="B135">
        <v>8616</v>
      </c>
      <c r="C135" s="1">
        <v>2051</v>
      </c>
      <c r="D135" s="4">
        <v>27.04</v>
      </c>
      <c r="E135" s="4">
        <v>8.83</v>
      </c>
      <c r="F135" s="7">
        <f t="shared" ref="F135:F159" si="24">G135/(L135/100)</f>
        <v>4.0432629131709287E-2</v>
      </c>
      <c r="G135" s="4">
        <v>0.16</v>
      </c>
      <c r="H135" s="4">
        <v>20.78</v>
      </c>
      <c r="I135" s="4">
        <v>6.25</v>
      </c>
      <c r="J135" s="4">
        <v>23.13</v>
      </c>
      <c r="K135" s="6">
        <f t="shared" ref="K135:K159" si="25">(F135/E135)*100</f>
        <v>0.4579006696682818</v>
      </c>
      <c r="L135" s="4">
        <v>395.72</v>
      </c>
      <c r="M135" s="4">
        <v>42.49</v>
      </c>
      <c r="N135" s="4">
        <v>1.87</v>
      </c>
      <c r="O135" s="4">
        <v>-0.01</v>
      </c>
      <c r="P135" s="4">
        <v>4.47</v>
      </c>
      <c r="Q135" s="4">
        <v>3.11</v>
      </c>
      <c r="R135" s="4">
        <v>0.72</v>
      </c>
      <c r="S135" s="4">
        <v>2.85</v>
      </c>
      <c r="T135" s="4">
        <v>-0.66</v>
      </c>
      <c r="U135" s="4">
        <v>105.82</v>
      </c>
      <c r="W135">
        <f t="shared" si="19"/>
        <v>144</v>
      </c>
      <c r="X135">
        <f t="shared" si="20"/>
        <v>77</v>
      </c>
      <c r="Y135">
        <f t="shared" ref="Y135:Y159" si="26">RANK(U135,$U$7:$U$403,1)</f>
        <v>145</v>
      </c>
      <c r="Z135">
        <f t="shared" ref="Z135:Z159" si="27">RANK(M135,$M$7:$M$403)</f>
        <v>124</v>
      </c>
      <c r="AA135" s="16">
        <f t="shared" ref="AA135:AA159" si="28">AVERAGE(W135:Z135)</f>
        <v>122.5</v>
      </c>
      <c r="AB135">
        <f t="shared" ref="AB135:AB159" si="29">RANK(AA135,$AA$7:$AA$403,1)</f>
        <v>143</v>
      </c>
    </row>
    <row r="136" spans="1:28" x14ac:dyDescent="0.25">
      <c r="A136" t="s">
        <v>228</v>
      </c>
      <c r="B136">
        <v>15173</v>
      </c>
      <c r="C136" s="1">
        <v>2270</v>
      </c>
      <c r="D136" s="4">
        <v>28.07</v>
      </c>
      <c r="E136" s="4">
        <v>10.67</v>
      </c>
      <c r="F136" s="7">
        <f t="shared" si="24"/>
        <v>2.9446407538280331E-2</v>
      </c>
      <c r="G136" s="4">
        <v>0.01</v>
      </c>
      <c r="H136" s="4">
        <v>23.08</v>
      </c>
      <c r="I136" s="4">
        <v>4.93</v>
      </c>
      <c r="J136" s="4">
        <v>17.55</v>
      </c>
      <c r="K136" s="6">
        <f t="shared" si="25"/>
        <v>0.27597382884986249</v>
      </c>
      <c r="L136" s="4">
        <v>33.96</v>
      </c>
      <c r="M136" s="4">
        <v>46.23</v>
      </c>
      <c r="N136" s="4">
        <v>0.11</v>
      </c>
      <c r="O136" s="4">
        <v>-0.53</v>
      </c>
      <c r="P136" s="4">
        <v>5.49</v>
      </c>
      <c r="Q136" s="4">
        <v>1.36</v>
      </c>
      <c r="R136" s="4">
        <v>0.75</v>
      </c>
      <c r="S136" s="4">
        <v>2.35</v>
      </c>
      <c r="T136" s="4">
        <v>-0.26</v>
      </c>
      <c r="U136" s="4">
        <v>96.44</v>
      </c>
      <c r="W136">
        <f t="shared" ref="W136:W159" si="30">RANK(T136,$T$7:$T$403)</f>
        <v>133</v>
      </c>
      <c r="X136">
        <f t="shared" ref="X136:X159" si="31">RANK(S136,$S$7:$S$403)</f>
        <v>116</v>
      </c>
      <c r="Y136">
        <f t="shared" si="26"/>
        <v>138</v>
      </c>
      <c r="Z136">
        <f t="shared" si="27"/>
        <v>117</v>
      </c>
      <c r="AA136" s="16">
        <f t="shared" si="28"/>
        <v>126</v>
      </c>
      <c r="AB136">
        <f t="shared" si="29"/>
        <v>148</v>
      </c>
    </row>
    <row r="137" spans="1:28" x14ac:dyDescent="0.25">
      <c r="A137" t="s">
        <v>229</v>
      </c>
      <c r="B137">
        <v>67959</v>
      </c>
      <c r="C137" s="1">
        <v>18193</v>
      </c>
      <c r="D137" s="4">
        <v>288</v>
      </c>
      <c r="E137" s="4">
        <v>220.3</v>
      </c>
      <c r="F137" s="7">
        <f t="shared" si="24"/>
        <v>0.83922261484098937</v>
      </c>
      <c r="G137" s="4">
        <v>0.19</v>
      </c>
      <c r="H137" s="4">
        <v>237.43</v>
      </c>
      <c r="I137" s="4">
        <v>25.04</v>
      </c>
      <c r="J137" s="4">
        <v>8.69</v>
      </c>
      <c r="K137" s="6">
        <f t="shared" si="25"/>
        <v>0.3809453539904627</v>
      </c>
      <c r="L137" s="4">
        <v>22.64</v>
      </c>
      <c r="M137" s="4">
        <v>92.78</v>
      </c>
      <c r="N137" s="4">
        <v>0.08</v>
      </c>
      <c r="O137" s="4">
        <v>0.09</v>
      </c>
      <c r="P137" s="4">
        <v>4.4800000000000004</v>
      </c>
      <c r="Q137" s="4">
        <v>1.73</v>
      </c>
      <c r="R137" s="4">
        <v>1.22</v>
      </c>
      <c r="S137" s="4">
        <v>2.83</v>
      </c>
      <c r="T137" s="4">
        <v>0.25</v>
      </c>
      <c r="U137" s="4">
        <v>69.69</v>
      </c>
      <c r="W137">
        <f t="shared" si="30"/>
        <v>87</v>
      </c>
      <c r="X137">
        <f t="shared" si="31"/>
        <v>82</v>
      </c>
      <c r="Y137">
        <f t="shared" si="26"/>
        <v>53</v>
      </c>
      <c r="Z137">
        <f t="shared" si="27"/>
        <v>29</v>
      </c>
      <c r="AA137" s="16">
        <f t="shared" si="28"/>
        <v>62.75</v>
      </c>
      <c r="AB137">
        <f t="shared" si="29"/>
        <v>46</v>
      </c>
    </row>
    <row r="138" spans="1:28" x14ac:dyDescent="0.25">
      <c r="A138" t="s">
        <v>230</v>
      </c>
      <c r="B138">
        <v>67864</v>
      </c>
      <c r="C138" s="1">
        <v>59101</v>
      </c>
      <c r="D138" s="4">
        <v>911.71</v>
      </c>
      <c r="E138" s="4">
        <v>704.17</v>
      </c>
      <c r="F138" s="7">
        <f t="shared" si="24"/>
        <v>2.8356481481481479</v>
      </c>
      <c r="G138" s="4">
        <v>0.49</v>
      </c>
      <c r="H138" s="4">
        <v>687.95</v>
      </c>
      <c r="I138" s="4">
        <v>93.69</v>
      </c>
      <c r="J138" s="4">
        <v>10.28</v>
      </c>
      <c r="K138" s="6">
        <f t="shared" si="25"/>
        <v>0.40269368876097367</v>
      </c>
      <c r="L138" s="4">
        <v>17.28</v>
      </c>
      <c r="M138" s="4">
        <v>102.36</v>
      </c>
      <c r="N138" s="4">
        <v>7.0000000000000007E-2</v>
      </c>
      <c r="O138" s="4">
        <v>0.14000000000000001</v>
      </c>
      <c r="P138" s="4">
        <v>3.49</v>
      </c>
      <c r="Q138" s="4">
        <v>2.19</v>
      </c>
      <c r="R138" s="4">
        <v>1.28</v>
      </c>
      <c r="S138" s="4">
        <v>1.97</v>
      </c>
      <c r="T138" s="4">
        <v>0.25</v>
      </c>
      <c r="U138" s="4">
        <v>63.52</v>
      </c>
      <c r="W138">
        <f t="shared" si="30"/>
        <v>87</v>
      </c>
      <c r="X138">
        <f t="shared" si="31"/>
        <v>140</v>
      </c>
      <c r="Y138">
        <f t="shared" si="26"/>
        <v>32</v>
      </c>
      <c r="Z138">
        <f t="shared" si="27"/>
        <v>16</v>
      </c>
      <c r="AA138" s="16">
        <f t="shared" si="28"/>
        <v>68.75</v>
      </c>
      <c r="AB138">
        <f t="shared" si="29"/>
        <v>57</v>
      </c>
    </row>
    <row r="139" spans="1:28" x14ac:dyDescent="0.25">
      <c r="A139" t="s">
        <v>231</v>
      </c>
      <c r="B139">
        <v>8915</v>
      </c>
      <c r="C139" s="1">
        <v>3493</v>
      </c>
      <c r="D139" s="4">
        <v>74.209999999999994</v>
      </c>
      <c r="E139" s="4">
        <v>65.760000000000005</v>
      </c>
      <c r="F139" s="7">
        <f t="shared" si="24"/>
        <v>0.17127477367262051</v>
      </c>
      <c r="G139" s="4">
        <v>0.35</v>
      </c>
      <c r="H139" s="4">
        <v>67.53</v>
      </c>
      <c r="I139" s="4">
        <v>6.63</v>
      </c>
      <c r="J139" s="4">
        <v>8.94</v>
      </c>
      <c r="K139" s="6">
        <f t="shared" si="25"/>
        <v>0.260454339526491</v>
      </c>
      <c r="L139" s="4">
        <v>204.35</v>
      </c>
      <c r="M139" s="4">
        <v>97.38</v>
      </c>
      <c r="N139" s="4">
        <v>0.54</v>
      </c>
      <c r="O139" s="4">
        <v>-0.08</v>
      </c>
      <c r="P139" s="4">
        <v>5.53</v>
      </c>
      <c r="Q139" s="4">
        <v>1.66</v>
      </c>
      <c r="R139" s="4">
        <v>1.64</v>
      </c>
      <c r="S139" s="4">
        <v>3.55</v>
      </c>
      <c r="T139" s="4">
        <v>1.3</v>
      </c>
      <c r="U139" s="4">
        <v>45.41</v>
      </c>
      <c r="W139">
        <f t="shared" si="30"/>
        <v>8</v>
      </c>
      <c r="X139">
        <f t="shared" si="31"/>
        <v>21</v>
      </c>
      <c r="Y139">
        <f t="shared" si="26"/>
        <v>7</v>
      </c>
      <c r="Z139">
        <f t="shared" si="27"/>
        <v>18</v>
      </c>
      <c r="AA139" s="16">
        <f t="shared" si="28"/>
        <v>13.5</v>
      </c>
      <c r="AB139">
        <f t="shared" si="29"/>
        <v>3</v>
      </c>
    </row>
    <row r="140" spans="1:28" x14ac:dyDescent="0.25">
      <c r="A140" t="s">
        <v>232</v>
      </c>
      <c r="B140">
        <v>67964</v>
      </c>
      <c r="C140" s="1">
        <v>1624</v>
      </c>
      <c r="D140" s="4">
        <v>13.92</v>
      </c>
      <c r="E140" s="4">
        <v>4.03</v>
      </c>
      <c r="F140" s="7">
        <f t="shared" si="24"/>
        <v>5.2952078369075985E-2</v>
      </c>
      <c r="G140" s="4">
        <v>0.04</v>
      </c>
      <c r="H140" s="4">
        <v>12.67</v>
      </c>
      <c r="I140" s="4">
        <v>1.2</v>
      </c>
      <c r="J140" s="4">
        <v>8.6</v>
      </c>
      <c r="K140" s="6">
        <f t="shared" si="25"/>
        <v>1.3139473540713642</v>
      </c>
      <c r="L140" s="4">
        <v>75.540000000000006</v>
      </c>
      <c r="M140" s="4">
        <v>31.79</v>
      </c>
      <c r="N140" s="4">
        <v>1.03</v>
      </c>
      <c r="O140" s="4">
        <v>-0.1</v>
      </c>
      <c r="P140" s="4">
        <v>6.99</v>
      </c>
      <c r="Q140" s="4">
        <v>1.95</v>
      </c>
      <c r="R140" s="4">
        <v>0.3</v>
      </c>
      <c r="S140" s="4">
        <v>3.27</v>
      </c>
      <c r="T140" s="4">
        <v>-0.22</v>
      </c>
      <c r="U140" s="4">
        <v>93.18</v>
      </c>
      <c r="W140">
        <f t="shared" si="30"/>
        <v>132</v>
      </c>
      <c r="X140">
        <f t="shared" si="31"/>
        <v>41</v>
      </c>
      <c r="Y140">
        <f t="shared" si="26"/>
        <v>134</v>
      </c>
      <c r="Z140">
        <f t="shared" si="27"/>
        <v>140</v>
      </c>
      <c r="AA140" s="16">
        <f t="shared" si="28"/>
        <v>111.75</v>
      </c>
      <c r="AB140">
        <f t="shared" si="29"/>
        <v>137</v>
      </c>
    </row>
    <row r="141" spans="1:28" x14ac:dyDescent="0.25">
      <c r="A141" t="s">
        <v>233</v>
      </c>
      <c r="B141">
        <v>15393</v>
      </c>
      <c r="C141" s="1">
        <v>4113</v>
      </c>
      <c r="D141" s="4">
        <v>53.48</v>
      </c>
      <c r="E141" s="4">
        <v>22.81</v>
      </c>
      <c r="F141" s="7">
        <f t="shared" si="24"/>
        <v>0</v>
      </c>
      <c r="G141" s="4">
        <v>0</v>
      </c>
      <c r="H141" s="4">
        <v>46.65</v>
      </c>
      <c r="I141" s="4">
        <v>5.59</v>
      </c>
      <c r="J141" s="4">
        <v>10.45</v>
      </c>
      <c r="K141" s="6">
        <f t="shared" si="25"/>
        <v>0</v>
      </c>
      <c r="L141" s="4">
        <v>6.23</v>
      </c>
      <c r="M141" s="4">
        <v>48.9</v>
      </c>
      <c r="N141" s="4">
        <v>0.02</v>
      </c>
      <c r="O141" s="4">
        <v>0.03</v>
      </c>
      <c r="P141" s="4">
        <v>4.17</v>
      </c>
      <c r="Q141" s="4">
        <v>2.2599999999999998</v>
      </c>
      <c r="R141" s="4">
        <v>0.19</v>
      </c>
      <c r="S141" s="4">
        <v>2.97</v>
      </c>
      <c r="T141" s="4">
        <v>0.54</v>
      </c>
      <c r="U141" s="4">
        <v>78.45</v>
      </c>
      <c r="W141">
        <f t="shared" si="30"/>
        <v>41</v>
      </c>
      <c r="X141">
        <f t="shared" si="31"/>
        <v>65</v>
      </c>
      <c r="Y141">
        <f t="shared" si="26"/>
        <v>97</v>
      </c>
      <c r="Z141">
        <f t="shared" si="27"/>
        <v>113</v>
      </c>
      <c r="AA141" s="16">
        <f t="shared" si="28"/>
        <v>79</v>
      </c>
      <c r="AB141">
        <f t="shared" si="29"/>
        <v>81</v>
      </c>
    </row>
    <row r="142" spans="1:28" x14ac:dyDescent="0.25">
      <c r="A142" t="s">
        <v>234</v>
      </c>
      <c r="B142">
        <v>17437</v>
      </c>
      <c r="C142">
        <v>550</v>
      </c>
      <c r="D142" s="4">
        <v>2.79</v>
      </c>
      <c r="E142" s="4">
        <v>1.27</v>
      </c>
      <c r="F142" s="7">
        <f t="shared" si="24"/>
        <v>0</v>
      </c>
      <c r="G142" s="4">
        <v>0</v>
      </c>
      <c r="H142" s="4">
        <v>2.4500000000000002</v>
      </c>
      <c r="I142" s="4">
        <v>0.34</v>
      </c>
      <c r="J142" s="4">
        <v>12.24</v>
      </c>
      <c r="K142" s="6">
        <f t="shared" si="25"/>
        <v>0</v>
      </c>
      <c r="L142" s="4">
        <v>32.44</v>
      </c>
      <c r="M142" s="4">
        <v>51.95</v>
      </c>
      <c r="N142" s="4">
        <v>0.21</v>
      </c>
      <c r="O142" s="4">
        <v>0</v>
      </c>
      <c r="P142" s="4">
        <v>4.26</v>
      </c>
      <c r="Q142" s="4">
        <v>2.2200000000000002</v>
      </c>
      <c r="R142" s="4">
        <v>0.3</v>
      </c>
      <c r="S142" s="4">
        <v>2.85</v>
      </c>
      <c r="T142" s="4">
        <v>0.71</v>
      </c>
      <c r="U142" s="4">
        <v>54.94</v>
      </c>
      <c r="W142">
        <f t="shared" si="30"/>
        <v>26</v>
      </c>
      <c r="X142">
        <f t="shared" si="31"/>
        <v>77</v>
      </c>
      <c r="Y142">
        <f t="shared" si="26"/>
        <v>16</v>
      </c>
      <c r="Z142">
        <f t="shared" si="27"/>
        <v>109</v>
      </c>
      <c r="AA142" s="16">
        <f t="shared" si="28"/>
        <v>57</v>
      </c>
      <c r="AB142">
        <f t="shared" si="29"/>
        <v>36</v>
      </c>
    </row>
    <row r="143" spans="1:28" x14ac:dyDescent="0.25">
      <c r="A143" t="s">
        <v>235</v>
      </c>
      <c r="B143">
        <v>18861</v>
      </c>
      <c r="C143">
        <v>299</v>
      </c>
      <c r="D143" s="4">
        <v>2.57</v>
      </c>
      <c r="E143" s="4">
        <v>1.72</v>
      </c>
      <c r="F143" s="7">
        <v>0.01</v>
      </c>
      <c r="G143" s="4">
        <v>0</v>
      </c>
      <c r="H143" s="4">
        <v>2.27</v>
      </c>
      <c r="I143" s="4">
        <v>0.31</v>
      </c>
      <c r="J143" s="4">
        <v>11.86</v>
      </c>
      <c r="K143" s="6">
        <f t="shared" si="25"/>
        <v>0.58139534883720934</v>
      </c>
      <c r="L143" s="4">
        <v>0</v>
      </c>
      <c r="M143" s="4">
        <v>75.900000000000006</v>
      </c>
      <c r="N143" s="4">
        <v>0</v>
      </c>
      <c r="O143" s="4">
        <v>-0.06</v>
      </c>
      <c r="P143" s="4">
        <v>6.68</v>
      </c>
      <c r="Q143" s="4">
        <v>1.02</v>
      </c>
      <c r="R143" s="4">
        <v>0.35</v>
      </c>
      <c r="S143" s="4">
        <v>4.63</v>
      </c>
      <c r="T143" s="4">
        <v>-0.27</v>
      </c>
      <c r="U143" s="4">
        <v>99.16</v>
      </c>
      <c r="W143">
        <f t="shared" si="30"/>
        <v>134</v>
      </c>
      <c r="X143">
        <f t="shared" si="31"/>
        <v>6</v>
      </c>
      <c r="Y143">
        <f t="shared" si="26"/>
        <v>140</v>
      </c>
      <c r="Z143">
        <f t="shared" si="27"/>
        <v>60</v>
      </c>
      <c r="AA143" s="16">
        <f t="shared" si="28"/>
        <v>85</v>
      </c>
      <c r="AB143">
        <f t="shared" si="29"/>
        <v>97</v>
      </c>
    </row>
    <row r="144" spans="1:28" x14ac:dyDescent="0.25">
      <c r="A144" t="s">
        <v>236</v>
      </c>
      <c r="B144">
        <v>5602</v>
      </c>
      <c r="C144" s="1">
        <v>18039</v>
      </c>
      <c r="D144" s="4">
        <v>193.87</v>
      </c>
      <c r="E144" s="4">
        <v>151.97999999999999</v>
      </c>
      <c r="F144" s="7">
        <f t="shared" si="24"/>
        <v>2.0515193583217646</v>
      </c>
      <c r="G144" s="4">
        <v>1.33</v>
      </c>
      <c r="H144" s="4">
        <v>169.49</v>
      </c>
      <c r="I144" s="4">
        <v>23.77</v>
      </c>
      <c r="J144" s="4">
        <v>12.26</v>
      </c>
      <c r="K144" s="6">
        <f t="shared" si="25"/>
        <v>1.3498614017119126</v>
      </c>
      <c r="L144" s="4">
        <v>64.83</v>
      </c>
      <c r="M144" s="4">
        <v>89.67</v>
      </c>
      <c r="N144" s="4">
        <v>0.88</v>
      </c>
      <c r="O144" s="4">
        <v>0.13</v>
      </c>
      <c r="P144" s="4">
        <v>4.46</v>
      </c>
      <c r="Q144" s="4">
        <v>1.64</v>
      </c>
      <c r="R144" s="4">
        <v>0.91</v>
      </c>
      <c r="S144" s="4">
        <v>3.11</v>
      </c>
      <c r="T144" s="4">
        <v>0.23</v>
      </c>
      <c r="U144" s="4">
        <v>76.62</v>
      </c>
      <c r="W144">
        <f t="shared" si="30"/>
        <v>93</v>
      </c>
      <c r="X144">
        <f t="shared" si="31"/>
        <v>57</v>
      </c>
      <c r="Y144">
        <f t="shared" si="26"/>
        <v>86</v>
      </c>
      <c r="Z144">
        <f t="shared" si="27"/>
        <v>34</v>
      </c>
      <c r="AA144" s="16">
        <f t="shared" si="28"/>
        <v>67.5</v>
      </c>
      <c r="AB144">
        <f t="shared" si="29"/>
        <v>55</v>
      </c>
    </row>
    <row r="145" spans="1:28" x14ac:dyDescent="0.25">
      <c r="A145" t="s">
        <v>237</v>
      </c>
      <c r="B145">
        <v>23803</v>
      </c>
      <c r="C145" s="1">
        <v>1735</v>
      </c>
      <c r="D145" s="4">
        <v>23.91</v>
      </c>
      <c r="E145" s="4">
        <v>21.03</v>
      </c>
      <c r="F145" s="7">
        <f t="shared" si="24"/>
        <v>7.9850944902848012E-2</v>
      </c>
      <c r="G145" s="4">
        <v>0.42</v>
      </c>
      <c r="H145" s="4">
        <v>17.989999999999998</v>
      </c>
      <c r="I145" s="4">
        <v>2.25</v>
      </c>
      <c r="J145" s="4">
        <v>9.42</v>
      </c>
      <c r="K145" s="6">
        <f t="shared" si="25"/>
        <v>0.3797001659669425</v>
      </c>
      <c r="L145" s="4">
        <v>525.98</v>
      </c>
      <c r="M145" s="4">
        <v>116.86</v>
      </c>
      <c r="N145" s="4">
        <v>1.99</v>
      </c>
      <c r="O145" s="4">
        <v>0.65</v>
      </c>
      <c r="P145" s="4">
        <v>3.69</v>
      </c>
      <c r="Q145" s="4">
        <v>1.92</v>
      </c>
      <c r="R145" s="4">
        <v>2.04</v>
      </c>
      <c r="S145" s="4">
        <v>1.44</v>
      </c>
      <c r="T145" s="4">
        <v>0.01</v>
      </c>
      <c r="U145" s="4">
        <v>54.77</v>
      </c>
      <c r="W145">
        <f t="shared" si="30"/>
        <v>123</v>
      </c>
      <c r="X145">
        <f t="shared" si="31"/>
        <v>153</v>
      </c>
      <c r="Y145">
        <f t="shared" si="26"/>
        <v>14</v>
      </c>
      <c r="Z145">
        <f t="shared" si="27"/>
        <v>1</v>
      </c>
      <c r="AA145" s="16">
        <f t="shared" si="28"/>
        <v>72.75</v>
      </c>
      <c r="AB145">
        <f t="shared" si="29"/>
        <v>67</v>
      </c>
    </row>
    <row r="146" spans="1:28" x14ac:dyDescent="0.25">
      <c r="A146" t="s">
        <v>238</v>
      </c>
      <c r="B146">
        <v>13926</v>
      </c>
      <c r="C146" s="1">
        <v>4406</v>
      </c>
      <c r="D146" s="4">
        <v>68.180000000000007</v>
      </c>
      <c r="E146" s="4">
        <v>40.450000000000003</v>
      </c>
      <c r="F146" s="7">
        <f t="shared" si="24"/>
        <v>0.5214308061320263</v>
      </c>
      <c r="G146" s="4">
        <v>0.5</v>
      </c>
      <c r="H146" s="4">
        <v>61.05</v>
      </c>
      <c r="I146" s="4">
        <v>6.77</v>
      </c>
      <c r="J146" s="4">
        <v>9.93</v>
      </c>
      <c r="K146" s="6">
        <f t="shared" si="25"/>
        <v>1.2890749224524753</v>
      </c>
      <c r="L146" s="4">
        <v>95.89</v>
      </c>
      <c r="M146" s="4">
        <v>66.25</v>
      </c>
      <c r="N146" s="4">
        <v>1.24</v>
      </c>
      <c r="O146" s="4">
        <v>0.09</v>
      </c>
      <c r="P146" s="4">
        <v>4.8099999999999996</v>
      </c>
      <c r="Q146" s="4">
        <v>2.0299999999999998</v>
      </c>
      <c r="R146" s="4">
        <v>0.73</v>
      </c>
      <c r="S146" s="4">
        <v>3.12</v>
      </c>
      <c r="T146" s="4">
        <v>0.41</v>
      </c>
      <c r="U146" s="4">
        <v>75.69</v>
      </c>
      <c r="W146">
        <f t="shared" si="30"/>
        <v>60</v>
      </c>
      <c r="X146">
        <f t="shared" si="31"/>
        <v>56</v>
      </c>
      <c r="Y146">
        <f t="shared" si="26"/>
        <v>79</v>
      </c>
      <c r="Z146">
        <f t="shared" si="27"/>
        <v>81</v>
      </c>
      <c r="AA146" s="16">
        <f t="shared" si="28"/>
        <v>69</v>
      </c>
      <c r="AB146">
        <f t="shared" si="29"/>
        <v>59</v>
      </c>
    </row>
    <row r="147" spans="1:28" x14ac:dyDescent="0.25">
      <c r="A147" t="s">
        <v>239</v>
      </c>
      <c r="B147">
        <v>16067</v>
      </c>
      <c r="C147" s="1">
        <v>2490</v>
      </c>
      <c r="D147" s="4">
        <v>32.619999999999997</v>
      </c>
      <c r="E147" s="4">
        <v>8.81</v>
      </c>
      <c r="F147" s="7">
        <f t="shared" si="24"/>
        <v>0.28409090909090906</v>
      </c>
      <c r="G147" s="4">
        <v>0.01</v>
      </c>
      <c r="H147" s="4">
        <v>28.86</v>
      </c>
      <c r="I147" s="4">
        <v>3.71</v>
      </c>
      <c r="J147" s="4">
        <v>11.38</v>
      </c>
      <c r="K147" s="6">
        <f t="shared" si="25"/>
        <v>3.2246414198741093</v>
      </c>
      <c r="L147" s="4">
        <v>3.52</v>
      </c>
      <c r="M147" s="4">
        <v>30.52</v>
      </c>
      <c r="N147" s="4">
        <v>0.08</v>
      </c>
      <c r="O147" s="4">
        <v>-0.2</v>
      </c>
      <c r="P147" s="4">
        <v>5.56</v>
      </c>
      <c r="Q147" s="4">
        <v>1.99</v>
      </c>
      <c r="R147" s="4">
        <v>0.38</v>
      </c>
      <c r="S147" s="4">
        <v>2.64</v>
      </c>
      <c r="T147" s="4">
        <v>0.65</v>
      </c>
      <c r="U147" s="4">
        <v>67.95</v>
      </c>
      <c r="W147">
        <f t="shared" si="30"/>
        <v>32</v>
      </c>
      <c r="X147">
        <f t="shared" si="31"/>
        <v>96</v>
      </c>
      <c r="Y147">
        <f t="shared" si="26"/>
        <v>43</v>
      </c>
      <c r="Z147">
        <f t="shared" si="27"/>
        <v>141</v>
      </c>
      <c r="AA147" s="16">
        <f t="shared" si="28"/>
        <v>78</v>
      </c>
      <c r="AB147">
        <f t="shared" si="29"/>
        <v>80</v>
      </c>
    </row>
    <row r="148" spans="1:28" x14ac:dyDescent="0.25">
      <c r="A148" t="s">
        <v>240</v>
      </c>
      <c r="B148">
        <v>68349</v>
      </c>
      <c r="C148" s="1">
        <v>16513</v>
      </c>
      <c r="D148" s="4">
        <v>212.5</v>
      </c>
      <c r="E148" s="4">
        <v>140.07</v>
      </c>
      <c r="F148" s="7">
        <f t="shared" si="24"/>
        <v>1.5031031807602793</v>
      </c>
      <c r="G148" s="4">
        <v>1.55</v>
      </c>
      <c r="H148" s="4">
        <v>183.71</v>
      </c>
      <c r="I148" s="4">
        <v>26.44</v>
      </c>
      <c r="J148" s="4">
        <v>12.44</v>
      </c>
      <c r="K148" s="6">
        <f t="shared" si="25"/>
        <v>1.0731085748270717</v>
      </c>
      <c r="L148" s="4">
        <v>103.12</v>
      </c>
      <c r="M148" s="4">
        <v>76.25</v>
      </c>
      <c r="N148" s="4">
        <v>1.1100000000000001</v>
      </c>
      <c r="O148" s="4">
        <v>0.03</v>
      </c>
      <c r="P148" s="4">
        <v>5.03</v>
      </c>
      <c r="Q148" s="4">
        <v>1.67</v>
      </c>
      <c r="R148" s="4">
        <v>0.65</v>
      </c>
      <c r="S148" s="4">
        <v>3.34</v>
      </c>
      <c r="T148" s="4">
        <v>7.0000000000000007E-2</v>
      </c>
      <c r="U148" s="4">
        <v>86.9</v>
      </c>
      <c r="W148">
        <f t="shared" si="30"/>
        <v>118</v>
      </c>
      <c r="X148">
        <f t="shared" si="31"/>
        <v>34</v>
      </c>
      <c r="Y148">
        <f t="shared" si="26"/>
        <v>121</v>
      </c>
      <c r="Z148">
        <f t="shared" si="27"/>
        <v>58</v>
      </c>
      <c r="AA148" s="16">
        <f t="shared" si="28"/>
        <v>82.75</v>
      </c>
      <c r="AB148">
        <f t="shared" si="29"/>
        <v>91</v>
      </c>
    </row>
    <row r="149" spans="1:28" x14ac:dyDescent="0.25">
      <c r="A149" t="s">
        <v>241</v>
      </c>
      <c r="B149">
        <v>18181</v>
      </c>
      <c r="C149" s="1">
        <v>42413</v>
      </c>
      <c r="D149" s="4">
        <v>538.88</v>
      </c>
      <c r="E149" s="4">
        <v>405.06</v>
      </c>
      <c r="F149" s="7">
        <f t="shared" si="24"/>
        <v>2.3724218069139154</v>
      </c>
      <c r="G149" s="4">
        <v>2.4500000000000002</v>
      </c>
      <c r="H149" s="4">
        <v>487.46</v>
      </c>
      <c r="I149" s="4">
        <v>49.51</v>
      </c>
      <c r="J149" s="4">
        <v>9.19</v>
      </c>
      <c r="K149" s="6">
        <f t="shared" si="25"/>
        <v>0.58569639236506077</v>
      </c>
      <c r="L149" s="4">
        <v>103.27</v>
      </c>
      <c r="M149" s="4">
        <v>83.1</v>
      </c>
      <c r="N149" s="4">
        <v>0.61</v>
      </c>
      <c r="O149" s="4">
        <v>0.27</v>
      </c>
      <c r="P149" s="4">
        <v>4.6900000000000004</v>
      </c>
      <c r="Q149" s="4">
        <v>2.7</v>
      </c>
      <c r="R149" s="4">
        <v>0.92</v>
      </c>
      <c r="S149" s="4">
        <v>3.4</v>
      </c>
      <c r="T149" s="4">
        <v>0.38</v>
      </c>
      <c r="U149" s="4">
        <v>68.8</v>
      </c>
      <c r="W149">
        <f t="shared" si="30"/>
        <v>66</v>
      </c>
      <c r="X149">
        <f t="shared" si="31"/>
        <v>30</v>
      </c>
      <c r="Y149">
        <f t="shared" si="26"/>
        <v>45</v>
      </c>
      <c r="Z149">
        <f t="shared" si="27"/>
        <v>51</v>
      </c>
      <c r="AA149" s="16">
        <f t="shared" si="28"/>
        <v>48</v>
      </c>
      <c r="AB149">
        <f t="shared" si="29"/>
        <v>25</v>
      </c>
    </row>
    <row r="150" spans="1:28" x14ac:dyDescent="0.25">
      <c r="A150" t="s">
        <v>242</v>
      </c>
      <c r="B150">
        <v>17870</v>
      </c>
      <c r="C150">
        <v>646</v>
      </c>
      <c r="D150" s="4">
        <v>3.87</v>
      </c>
      <c r="E150" s="4">
        <v>1.39</v>
      </c>
      <c r="F150" s="7">
        <v>0.01</v>
      </c>
      <c r="G150" s="4">
        <v>0</v>
      </c>
      <c r="H150" s="4">
        <v>3.17</v>
      </c>
      <c r="I150" s="4">
        <v>0.59</v>
      </c>
      <c r="J150" s="4">
        <v>15.26</v>
      </c>
      <c r="K150" s="6">
        <f t="shared" si="25"/>
        <v>0.71942446043165476</v>
      </c>
      <c r="L150" s="4">
        <v>0</v>
      </c>
      <c r="M150" s="4">
        <v>43.78</v>
      </c>
      <c r="N150" s="4">
        <v>0</v>
      </c>
      <c r="O150" s="4">
        <v>0</v>
      </c>
      <c r="P150" s="4">
        <v>4.66</v>
      </c>
      <c r="Q150" s="4">
        <v>1.87</v>
      </c>
      <c r="R150" s="4">
        <v>0.15</v>
      </c>
      <c r="S150" s="4">
        <v>2.78</v>
      </c>
      <c r="T150" s="4">
        <v>0.51</v>
      </c>
      <c r="U150" s="4">
        <v>77.7</v>
      </c>
      <c r="W150">
        <f t="shared" si="30"/>
        <v>44</v>
      </c>
      <c r="X150">
        <f t="shared" si="31"/>
        <v>87</v>
      </c>
      <c r="Y150">
        <f t="shared" si="26"/>
        <v>91</v>
      </c>
      <c r="Z150">
        <f t="shared" si="27"/>
        <v>122</v>
      </c>
      <c r="AA150" s="16">
        <f t="shared" si="28"/>
        <v>86</v>
      </c>
      <c r="AB150">
        <f t="shared" si="29"/>
        <v>99</v>
      </c>
    </row>
    <row r="151" spans="1:28" x14ac:dyDescent="0.25">
      <c r="A151" t="s">
        <v>243</v>
      </c>
      <c r="B151">
        <v>67615</v>
      </c>
      <c r="C151">
        <v>755</v>
      </c>
      <c r="D151" s="4">
        <v>10.050000000000001</v>
      </c>
      <c r="E151" s="4">
        <v>1.93</v>
      </c>
      <c r="F151" s="7">
        <v>0.01</v>
      </c>
      <c r="G151" s="4">
        <v>0</v>
      </c>
      <c r="H151" s="4">
        <v>6.7</v>
      </c>
      <c r="I151" s="4">
        <v>3.26</v>
      </c>
      <c r="J151" s="4">
        <v>32.43</v>
      </c>
      <c r="K151" s="6">
        <f t="shared" si="25"/>
        <v>0.5181347150259068</v>
      </c>
      <c r="L151" s="4">
        <v>0</v>
      </c>
      <c r="M151" s="4">
        <v>28.77</v>
      </c>
      <c r="N151" s="4">
        <v>0</v>
      </c>
      <c r="O151" s="4">
        <v>-0.08</v>
      </c>
      <c r="P151" s="4">
        <v>4.3600000000000003</v>
      </c>
      <c r="Q151" s="4">
        <v>2.2400000000000002</v>
      </c>
      <c r="R151" s="4">
        <v>0.11</v>
      </c>
      <c r="S151" s="4">
        <v>2.54</v>
      </c>
      <c r="T151" s="4">
        <v>0.11</v>
      </c>
      <c r="U151" s="4">
        <v>94.18</v>
      </c>
      <c r="W151">
        <f t="shared" si="30"/>
        <v>113</v>
      </c>
      <c r="X151">
        <f t="shared" si="31"/>
        <v>105</v>
      </c>
      <c r="Y151">
        <f t="shared" si="26"/>
        <v>136</v>
      </c>
      <c r="Z151">
        <f t="shared" si="27"/>
        <v>144</v>
      </c>
      <c r="AA151" s="16">
        <f t="shared" si="28"/>
        <v>124.5</v>
      </c>
      <c r="AB151">
        <f t="shared" si="29"/>
        <v>147</v>
      </c>
    </row>
    <row r="152" spans="1:28" x14ac:dyDescent="0.25">
      <c r="A152" t="s">
        <v>244</v>
      </c>
      <c r="B152">
        <v>24557</v>
      </c>
      <c r="C152" s="1">
        <v>81137</v>
      </c>
      <c r="D152" s="4">
        <v>1093.54</v>
      </c>
      <c r="E152" s="4">
        <v>888.68</v>
      </c>
      <c r="F152" s="7">
        <f t="shared" si="24"/>
        <v>2.268238292449825</v>
      </c>
      <c r="G152" s="4">
        <v>7.12</v>
      </c>
      <c r="H152" s="4">
        <v>778.92</v>
      </c>
      <c r="I152" s="4">
        <v>203.27</v>
      </c>
      <c r="J152" s="4">
        <v>18.59</v>
      </c>
      <c r="K152" s="6">
        <f t="shared" si="25"/>
        <v>0.25523678854591358</v>
      </c>
      <c r="L152" s="4">
        <v>313.89999999999998</v>
      </c>
      <c r="M152" s="4">
        <v>114.09</v>
      </c>
      <c r="N152" s="4">
        <v>0.8</v>
      </c>
      <c r="O152" s="4">
        <v>0.04</v>
      </c>
      <c r="P152" s="4">
        <v>4.04</v>
      </c>
      <c r="Q152" s="4">
        <v>1.7</v>
      </c>
      <c r="R152" s="4">
        <v>0.99</v>
      </c>
      <c r="S152" s="4">
        <v>2.81</v>
      </c>
      <c r="T152" s="4">
        <v>0.93</v>
      </c>
      <c r="U152" s="4">
        <v>59.89</v>
      </c>
      <c r="W152">
        <f t="shared" si="30"/>
        <v>14</v>
      </c>
      <c r="X152">
        <f t="shared" si="31"/>
        <v>83</v>
      </c>
      <c r="Y152">
        <f t="shared" si="26"/>
        <v>26</v>
      </c>
      <c r="Z152">
        <f t="shared" si="27"/>
        <v>2</v>
      </c>
      <c r="AA152" s="16">
        <f t="shared" si="28"/>
        <v>31.25</v>
      </c>
      <c r="AB152">
        <f t="shared" si="29"/>
        <v>8</v>
      </c>
    </row>
    <row r="153" spans="1:28" x14ac:dyDescent="0.25">
      <c r="A153" t="s">
        <v>245</v>
      </c>
      <c r="B153">
        <v>10623</v>
      </c>
      <c r="C153" s="1">
        <v>1786</v>
      </c>
      <c r="D153" s="4">
        <v>28.8</v>
      </c>
      <c r="E153" s="4">
        <v>10.67</v>
      </c>
      <c r="F153" s="7">
        <f t="shared" si="24"/>
        <v>0</v>
      </c>
      <c r="G153" s="4">
        <v>0</v>
      </c>
      <c r="H153" s="4">
        <v>25.95</v>
      </c>
      <c r="I153" s="4">
        <v>3.26</v>
      </c>
      <c r="J153" s="4">
        <v>11.34</v>
      </c>
      <c r="K153" s="6">
        <f t="shared" si="25"/>
        <v>0</v>
      </c>
      <c r="L153" s="4">
        <v>3.17</v>
      </c>
      <c r="M153" s="4">
        <v>41.1</v>
      </c>
      <c r="N153" s="4">
        <v>0.01</v>
      </c>
      <c r="O153" s="4">
        <v>0</v>
      </c>
      <c r="P153" s="4">
        <v>4.3899999999999997</v>
      </c>
      <c r="Q153" s="4">
        <v>1.89</v>
      </c>
      <c r="R153" s="4">
        <v>0.7</v>
      </c>
      <c r="S153" s="4">
        <v>2.13</v>
      </c>
      <c r="T153" s="4">
        <v>0.18</v>
      </c>
      <c r="U153" s="4">
        <v>70.61</v>
      </c>
      <c r="W153">
        <f t="shared" si="30"/>
        <v>102</v>
      </c>
      <c r="X153">
        <f t="shared" si="31"/>
        <v>130</v>
      </c>
      <c r="Y153">
        <f t="shared" si="26"/>
        <v>56</v>
      </c>
      <c r="Z153">
        <f t="shared" si="27"/>
        <v>128</v>
      </c>
      <c r="AA153" s="16">
        <f t="shared" si="28"/>
        <v>104</v>
      </c>
      <c r="AB153">
        <f t="shared" si="29"/>
        <v>130</v>
      </c>
    </row>
    <row r="154" spans="1:28" x14ac:dyDescent="0.25">
      <c r="A154" t="s">
        <v>246</v>
      </c>
      <c r="B154">
        <v>7652</v>
      </c>
      <c r="C154" s="1">
        <v>6993</v>
      </c>
      <c r="D154" s="4">
        <v>61.88</v>
      </c>
      <c r="E154" s="4">
        <v>40.479999999999997</v>
      </c>
      <c r="F154" s="7">
        <f t="shared" si="24"/>
        <v>7.5455427401099506E-2</v>
      </c>
      <c r="G154" s="4">
        <v>7.0000000000000007E-2</v>
      </c>
      <c r="H154" s="4">
        <v>57.56</v>
      </c>
      <c r="I154" s="4">
        <v>4.28</v>
      </c>
      <c r="J154" s="4">
        <v>6.91</v>
      </c>
      <c r="K154" s="6">
        <f t="shared" si="25"/>
        <v>0.18640174753236047</v>
      </c>
      <c r="L154" s="4">
        <v>92.77</v>
      </c>
      <c r="M154" s="4">
        <v>70.319999999999993</v>
      </c>
      <c r="N154" s="4">
        <v>0.16</v>
      </c>
      <c r="O154" s="4">
        <v>0.04</v>
      </c>
      <c r="P154" s="4">
        <v>4.03</v>
      </c>
      <c r="Q154" s="4">
        <v>1.73</v>
      </c>
      <c r="R154" s="4">
        <v>0.05</v>
      </c>
      <c r="S154" s="4">
        <v>3.27</v>
      </c>
      <c r="T154" s="4">
        <v>0.46</v>
      </c>
      <c r="U154" s="4">
        <v>86.31</v>
      </c>
      <c r="W154">
        <f t="shared" si="30"/>
        <v>51</v>
      </c>
      <c r="X154">
        <f t="shared" si="31"/>
        <v>41</v>
      </c>
      <c r="Y154">
        <f t="shared" si="26"/>
        <v>120</v>
      </c>
      <c r="Z154">
        <f t="shared" si="27"/>
        <v>73</v>
      </c>
      <c r="AA154" s="16">
        <f t="shared" si="28"/>
        <v>71.25</v>
      </c>
      <c r="AB154">
        <f t="shared" si="29"/>
        <v>64</v>
      </c>
    </row>
    <row r="155" spans="1:28" x14ac:dyDescent="0.25">
      <c r="A155" t="s">
        <v>247</v>
      </c>
      <c r="B155">
        <v>12091</v>
      </c>
      <c r="C155">
        <v>468</v>
      </c>
      <c r="D155" s="4">
        <v>2.79</v>
      </c>
      <c r="E155" s="4">
        <v>1.26</v>
      </c>
      <c r="F155" s="7">
        <f t="shared" si="24"/>
        <v>9.8687456824237633E-3</v>
      </c>
      <c r="G155" s="4">
        <v>0.02</v>
      </c>
      <c r="H155" s="4">
        <v>2.44</v>
      </c>
      <c r="I155" s="4">
        <v>0.35</v>
      </c>
      <c r="J155" s="4">
        <v>12.57</v>
      </c>
      <c r="K155" s="6">
        <f t="shared" si="25"/>
        <v>0.78323378431934632</v>
      </c>
      <c r="L155" s="4">
        <v>202.66</v>
      </c>
      <c r="M155" s="4">
        <v>51.48</v>
      </c>
      <c r="N155" s="4">
        <v>1.42</v>
      </c>
      <c r="O155" s="4">
        <v>7.88</v>
      </c>
      <c r="P155" s="4">
        <v>6.55</v>
      </c>
      <c r="Q155" s="4">
        <v>7.86</v>
      </c>
      <c r="R155" s="4">
        <v>0.1</v>
      </c>
      <c r="S155" s="4">
        <v>7.14</v>
      </c>
      <c r="T155" s="4">
        <v>3.2</v>
      </c>
      <c r="U155" s="4">
        <v>53.53</v>
      </c>
      <c r="W155">
        <f t="shared" si="30"/>
        <v>1</v>
      </c>
      <c r="X155">
        <f t="shared" si="31"/>
        <v>1</v>
      </c>
      <c r="Y155">
        <f t="shared" si="26"/>
        <v>11</v>
      </c>
      <c r="Z155">
        <f t="shared" si="27"/>
        <v>110</v>
      </c>
      <c r="AA155" s="16">
        <f t="shared" si="28"/>
        <v>30.75</v>
      </c>
      <c r="AB155">
        <f t="shared" si="29"/>
        <v>7</v>
      </c>
    </row>
    <row r="156" spans="1:28" x14ac:dyDescent="0.25">
      <c r="A156" t="s">
        <v>248</v>
      </c>
      <c r="B156">
        <v>64144</v>
      </c>
      <c r="C156" s="1">
        <v>6956</v>
      </c>
      <c r="D156" s="4">
        <v>85.97</v>
      </c>
      <c r="E156" s="4">
        <v>56.7</v>
      </c>
      <c r="F156" s="7">
        <f t="shared" si="24"/>
        <v>0.40677966101694912</v>
      </c>
      <c r="G156" s="4">
        <v>0.18</v>
      </c>
      <c r="H156" s="4">
        <v>77.34</v>
      </c>
      <c r="I156" s="4">
        <v>8.1300000000000008</v>
      </c>
      <c r="J156" s="4">
        <v>9.4499999999999993</v>
      </c>
      <c r="K156" s="6">
        <f t="shared" si="25"/>
        <v>0.7174244462380055</v>
      </c>
      <c r="L156" s="4">
        <v>44.25</v>
      </c>
      <c r="M156" s="4">
        <v>73.31</v>
      </c>
      <c r="N156" s="4">
        <v>0.31</v>
      </c>
      <c r="O156" s="4">
        <v>0.04</v>
      </c>
      <c r="P156" s="4">
        <v>4.5199999999999996</v>
      </c>
      <c r="Q156" s="4">
        <v>1.57</v>
      </c>
      <c r="R156" s="4">
        <v>0.47</v>
      </c>
      <c r="S156" s="4">
        <v>3.26</v>
      </c>
      <c r="T156" s="4">
        <v>-0.16</v>
      </c>
      <c r="U156" s="4">
        <v>86.23</v>
      </c>
      <c r="W156">
        <f t="shared" si="30"/>
        <v>129</v>
      </c>
      <c r="X156">
        <f t="shared" si="31"/>
        <v>45</v>
      </c>
      <c r="Y156">
        <f t="shared" si="26"/>
        <v>119</v>
      </c>
      <c r="Z156">
        <f t="shared" si="27"/>
        <v>65</v>
      </c>
      <c r="AA156" s="16">
        <f t="shared" si="28"/>
        <v>89.5</v>
      </c>
      <c r="AB156">
        <f t="shared" si="29"/>
        <v>106</v>
      </c>
    </row>
    <row r="157" spans="1:28" x14ac:dyDescent="0.25">
      <c r="A157" t="s">
        <v>249</v>
      </c>
      <c r="B157">
        <v>67683</v>
      </c>
      <c r="C157" s="1">
        <v>1924</v>
      </c>
      <c r="D157" s="4">
        <v>40.08</v>
      </c>
      <c r="E157" s="4">
        <v>9.65</v>
      </c>
      <c r="F157" s="7">
        <f t="shared" si="24"/>
        <v>5.5386319579063974E-2</v>
      </c>
      <c r="G157" s="4">
        <v>0.08</v>
      </c>
      <c r="H157" s="4">
        <v>34.47</v>
      </c>
      <c r="I157" s="4">
        <v>5.57</v>
      </c>
      <c r="J157" s="4">
        <v>13.9</v>
      </c>
      <c r="K157" s="6">
        <f t="shared" si="25"/>
        <v>0.57395149822864222</v>
      </c>
      <c r="L157" s="4">
        <v>144.44</v>
      </c>
      <c r="M157" s="4">
        <v>28</v>
      </c>
      <c r="N157" s="4">
        <v>0.86</v>
      </c>
      <c r="O157" s="4">
        <v>0.42</v>
      </c>
      <c r="P157" s="4">
        <v>4.83</v>
      </c>
      <c r="Q157" s="4">
        <v>1.87</v>
      </c>
      <c r="R157" s="4">
        <v>0.59</v>
      </c>
      <c r="S157" s="4">
        <v>2.0299999999999998</v>
      </c>
      <c r="T157" s="4">
        <v>0.02</v>
      </c>
      <c r="U157" s="4">
        <v>76.959999999999994</v>
      </c>
      <c r="W157">
        <f t="shared" si="30"/>
        <v>121</v>
      </c>
      <c r="X157">
        <f t="shared" si="31"/>
        <v>137</v>
      </c>
      <c r="Y157">
        <f t="shared" si="26"/>
        <v>88</v>
      </c>
      <c r="Z157">
        <f t="shared" si="27"/>
        <v>146</v>
      </c>
      <c r="AA157" s="16">
        <f t="shared" si="28"/>
        <v>123</v>
      </c>
      <c r="AB157">
        <f t="shared" si="29"/>
        <v>145</v>
      </c>
    </row>
    <row r="158" spans="1:28" x14ac:dyDescent="0.25">
      <c r="A158" t="s">
        <v>250</v>
      </c>
      <c r="B158">
        <v>24868</v>
      </c>
      <c r="C158" s="1">
        <v>1152</v>
      </c>
      <c r="D158" s="4">
        <v>19.690000000000001</v>
      </c>
      <c r="E158" s="4">
        <v>15.23</v>
      </c>
      <c r="F158" s="7">
        <v>0.15</v>
      </c>
      <c r="G158" s="4">
        <v>0</v>
      </c>
      <c r="H158" s="4">
        <v>17.46</v>
      </c>
      <c r="I158" s="4">
        <v>2.19</v>
      </c>
      <c r="J158" s="4">
        <v>11.1</v>
      </c>
      <c r="K158" s="6">
        <f t="shared" si="25"/>
        <v>0.98489822718319098</v>
      </c>
      <c r="L158" s="4">
        <v>0</v>
      </c>
      <c r="M158" s="4">
        <v>87.23</v>
      </c>
      <c r="N158" s="4">
        <v>0</v>
      </c>
      <c r="O158" s="4">
        <v>-0.01</v>
      </c>
      <c r="P158" s="4">
        <v>5.23</v>
      </c>
      <c r="Q158" s="4">
        <v>0.44</v>
      </c>
      <c r="R158" s="4">
        <v>1.1100000000000001</v>
      </c>
      <c r="S158" s="4">
        <v>3.47</v>
      </c>
      <c r="T158" s="4">
        <v>0.21</v>
      </c>
      <c r="U158" s="4">
        <v>74.84</v>
      </c>
      <c r="W158">
        <f t="shared" si="30"/>
        <v>96</v>
      </c>
      <c r="X158">
        <f t="shared" si="31"/>
        <v>25</v>
      </c>
      <c r="Y158">
        <f t="shared" si="26"/>
        <v>76</v>
      </c>
      <c r="Z158">
        <f t="shared" si="27"/>
        <v>41</v>
      </c>
      <c r="AA158" s="16">
        <f t="shared" si="28"/>
        <v>59.5</v>
      </c>
      <c r="AB158">
        <f t="shared" si="29"/>
        <v>40</v>
      </c>
    </row>
    <row r="159" spans="1:28" x14ac:dyDescent="0.25">
      <c r="A159" t="s">
        <v>251</v>
      </c>
      <c r="B159">
        <v>66479</v>
      </c>
      <c r="C159" s="1">
        <v>105503</v>
      </c>
      <c r="D159" s="4">
        <v>1879.36</v>
      </c>
      <c r="E159" s="4">
        <v>1315.76</v>
      </c>
      <c r="F159" s="7">
        <f t="shared" si="24"/>
        <v>3.7788090317045584</v>
      </c>
      <c r="G159" s="4">
        <v>19.38</v>
      </c>
      <c r="H159" s="4">
        <v>1217.96</v>
      </c>
      <c r="I159" s="4">
        <v>203.5</v>
      </c>
      <c r="J159" s="4">
        <v>10.83</v>
      </c>
      <c r="K159" s="6">
        <f t="shared" si="25"/>
        <v>0.28719591959814544</v>
      </c>
      <c r="L159" s="4">
        <v>512.86</v>
      </c>
      <c r="M159" s="4">
        <v>108.03</v>
      </c>
      <c r="N159" s="4">
        <v>1.47</v>
      </c>
      <c r="O159" s="4">
        <v>0.27</v>
      </c>
      <c r="P159" s="4">
        <v>4.42</v>
      </c>
      <c r="Q159" s="4">
        <v>2.4</v>
      </c>
      <c r="R159" s="4">
        <v>2.21</v>
      </c>
      <c r="S159" s="4">
        <v>1.83</v>
      </c>
      <c r="T159" s="4">
        <v>0.75</v>
      </c>
      <c r="U159" s="4">
        <v>53.67</v>
      </c>
      <c r="W159">
        <f t="shared" si="30"/>
        <v>23</v>
      </c>
      <c r="X159">
        <f t="shared" si="31"/>
        <v>148</v>
      </c>
      <c r="Y159">
        <f t="shared" si="26"/>
        <v>12</v>
      </c>
      <c r="Z159">
        <f t="shared" si="27"/>
        <v>8</v>
      </c>
      <c r="AA159" s="16">
        <f t="shared" si="28"/>
        <v>47.75</v>
      </c>
      <c r="AB159">
        <f t="shared" si="29"/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B186"/>
  <sheetViews>
    <sheetView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34.28515625" customWidth="1"/>
    <col min="4" max="4" width="13.140625" customWidth="1"/>
    <col min="5" max="5" width="11" customWidth="1"/>
    <col min="6" max="6" width="13.140625" customWidth="1"/>
    <col min="7" max="7" width="11.28515625" customWidth="1"/>
    <col min="8" max="8" width="10.5703125" customWidth="1"/>
    <col min="9" max="9" width="9.28515625" bestFit="1" customWidth="1"/>
    <col min="10" max="10" width="11.85546875" customWidth="1"/>
    <col min="11" max="11" width="9.85546875" customWidth="1"/>
    <col min="12" max="12" width="12.140625" customWidth="1"/>
    <col min="13" max="13" width="11.28515625" customWidth="1"/>
    <col min="14" max="14" width="12.140625" customWidth="1"/>
    <col min="15" max="15" width="12.42578125" customWidth="1"/>
    <col min="16" max="16" width="12.7109375" customWidth="1"/>
    <col min="17" max="17" width="13.28515625" customWidth="1"/>
    <col min="18" max="18" width="12.85546875" customWidth="1"/>
    <col min="19" max="19" width="11.5703125" customWidth="1"/>
    <col min="20" max="20" width="12.28515625" customWidth="1"/>
    <col min="21" max="21" width="11.7109375" customWidth="1"/>
    <col min="22" max="22" width="4.42578125" customWidth="1"/>
    <col min="25" max="25" width="11" customWidth="1"/>
  </cols>
  <sheetData>
    <row r="1" spans="1:28" ht="15.75" x14ac:dyDescent="0.25">
      <c r="A1" s="8" t="s">
        <v>381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9"/>
      <c r="R1" s="10"/>
      <c r="S1" s="9"/>
      <c r="T1" s="10"/>
      <c r="U1" s="9"/>
      <c r="W1" s="11"/>
      <c r="X1" s="11"/>
      <c r="Y1" s="12"/>
      <c r="Z1" s="12"/>
      <c r="AA1" s="12"/>
      <c r="AB1" s="12"/>
    </row>
    <row r="2" spans="1:28" x14ac:dyDescent="0.25">
      <c r="A2" s="13" t="s">
        <v>360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9"/>
      <c r="R2" s="10"/>
      <c r="S2" s="9"/>
      <c r="T2" s="10"/>
      <c r="U2" s="9"/>
      <c r="W2" s="11"/>
      <c r="X2" s="11"/>
      <c r="Y2" s="12"/>
      <c r="Z2" s="12"/>
      <c r="AA2" s="12"/>
      <c r="AB2" s="12"/>
    </row>
    <row r="3" spans="1:28" x14ac:dyDescent="0.25">
      <c r="A3" s="13" t="s">
        <v>379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10"/>
      <c r="S3" s="9"/>
      <c r="T3" s="10"/>
      <c r="U3" s="9"/>
      <c r="W3" s="11"/>
      <c r="X3" s="11"/>
      <c r="Y3" s="12"/>
      <c r="Z3" s="12"/>
      <c r="AA3" s="12"/>
      <c r="AB3" s="12"/>
    </row>
    <row r="4" spans="1:28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T4" s="4"/>
      <c r="W4" s="11"/>
      <c r="X4" s="11"/>
      <c r="Y4" s="12"/>
      <c r="Z4" s="12"/>
      <c r="AA4" s="12"/>
      <c r="AB4" s="12"/>
    </row>
    <row r="5" spans="1:28" s="2" customFormat="1" ht="75" x14ac:dyDescent="0.25">
      <c r="A5" s="22" t="s">
        <v>0</v>
      </c>
      <c r="B5" s="22" t="s">
        <v>1</v>
      </c>
      <c r="C5" s="22" t="s">
        <v>2</v>
      </c>
      <c r="D5" s="22" t="s">
        <v>361</v>
      </c>
      <c r="E5" s="22" t="s">
        <v>94</v>
      </c>
      <c r="F5" s="22" t="s">
        <v>362</v>
      </c>
      <c r="G5" s="22" t="s">
        <v>363</v>
      </c>
      <c r="H5" s="22" t="s">
        <v>95</v>
      </c>
      <c r="I5" s="22" t="s">
        <v>97</v>
      </c>
      <c r="J5" s="22" t="s">
        <v>364</v>
      </c>
      <c r="K5" s="22" t="s">
        <v>365</v>
      </c>
      <c r="L5" s="22" t="s">
        <v>366</v>
      </c>
      <c r="M5" s="22" t="s">
        <v>3</v>
      </c>
      <c r="N5" s="22" t="s">
        <v>367</v>
      </c>
      <c r="O5" s="22" t="s">
        <v>368</v>
      </c>
      <c r="P5" s="22" t="s">
        <v>369</v>
      </c>
      <c r="Q5" s="22" t="s">
        <v>370</v>
      </c>
      <c r="R5" s="22" t="s">
        <v>371</v>
      </c>
      <c r="S5" s="22" t="s">
        <v>98</v>
      </c>
      <c r="T5" s="22" t="s">
        <v>372</v>
      </c>
      <c r="U5" s="22" t="s">
        <v>96</v>
      </c>
      <c r="W5" s="15" t="s">
        <v>373</v>
      </c>
      <c r="X5" s="15" t="s">
        <v>374</v>
      </c>
      <c r="Y5" s="15" t="s">
        <v>375</v>
      </c>
      <c r="Z5" s="15" t="s">
        <v>376</v>
      </c>
      <c r="AA5" s="15" t="s">
        <v>377</v>
      </c>
      <c r="AB5" s="15" t="s">
        <v>378</v>
      </c>
    </row>
    <row r="6" spans="1:28" s="20" customForma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W6" s="21"/>
      <c r="X6" s="21"/>
      <c r="Y6" s="21"/>
      <c r="Z6" s="21"/>
      <c r="AA6" s="21"/>
      <c r="AB6" s="21"/>
    </row>
    <row r="7" spans="1:28" x14ac:dyDescent="0.25">
      <c r="A7" t="s">
        <v>252</v>
      </c>
      <c r="B7">
        <v>24523</v>
      </c>
      <c r="C7" s="1">
        <v>4740</v>
      </c>
      <c r="D7" s="4">
        <v>55.96</v>
      </c>
      <c r="E7" s="4">
        <v>22.29</v>
      </c>
      <c r="F7" s="7">
        <f t="shared" ref="F7:F25" si="0">G7/(L7/100)</f>
        <v>0.1634877384196185</v>
      </c>
      <c r="G7" s="4">
        <v>0.06</v>
      </c>
      <c r="H7" s="4">
        <v>50.39</v>
      </c>
      <c r="I7" s="4">
        <v>5.46</v>
      </c>
      <c r="J7" s="4">
        <v>9.76</v>
      </c>
      <c r="K7" s="6">
        <f t="shared" ref="K7:K25" si="1">(F7/E7)*100</f>
        <v>0.73345777666944145</v>
      </c>
      <c r="L7" s="4">
        <v>36.700000000000003</v>
      </c>
      <c r="M7" s="4">
        <v>44.25</v>
      </c>
      <c r="N7" s="4">
        <v>0.26</v>
      </c>
      <c r="O7" s="4">
        <v>0.03</v>
      </c>
      <c r="P7" s="4">
        <v>4.5999999999999996</v>
      </c>
      <c r="Q7" s="4">
        <v>2.02</v>
      </c>
      <c r="R7" s="4">
        <v>0.16</v>
      </c>
      <c r="S7" s="4">
        <v>2.96</v>
      </c>
      <c r="T7" s="4">
        <v>0.69</v>
      </c>
      <c r="U7" s="4">
        <v>77.650000000000006</v>
      </c>
      <c r="W7">
        <f t="shared" ref="W7" si="2">RANK(T7,$T$7:$T$403)</f>
        <v>4</v>
      </c>
      <c r="X7">
        <f t="shared" ref="X7" si="3">RANK(S7,$S$7:$S$403)</f>
        <v>12</v>
      </c>
      <c r="Y7">
        <f>RANK(U7,$U$7:$U$403,1)</f>
        <v>9</v>
      </c>
      <c r="Z7">
        <f>RANK(M7,$M$7:$M$403)</f>
        <v>17</v>
      </c>
      <c r="AA7" s="16">
        <f>AVERAGE(W7:Z7)</f>
        <v>10.5</v>
      </c>
      <c r="AB7">
        <f t="shared" ref="AB7:AB25" si="4">RANK(AA7,$AA$7:$AA$403,1)</f>
        <v>12</v>
      </c>
    </row>
    <row r="8" spans="1:28" x14ac:dyDescent="0.25">
      <c r="A8" t="s">
        <v>253</v>
      </c>
      <c r="B8">
        <v>24730</v>
      </c>
      <c r="C8" s="1">
        <v>2196</v>
      </c>
      <c r="D8" s="4">
        <v>28.81</v>
      </c>
      <c r="E8" s="4">
        <v>14.84</v>
      </c>
      <c r="F8" s="7">
        <v>0.12</v>
      </c>
      <c r="G8" s="4">
        <v>0</v>
      </c>
      <c r="H8" s="4">
        <v>26.41</v>
      </c>
      <c r="I8" s="4">
        <v>2.44</v>
      </c>
      <c r="J8" s="4">
        <v>8.4700000000000006</v>
      </c>
      <c r="K8" s="6">
        <f t="shared" si="1"/>
        <v>0.80862533692722371</v>
      </c>
      <c r="L8" s="4">
        <v>0</v>
      </c>
      <c r="M8" s="4">
        <v>56.2</v>
      </c>
      <c r="N8" s="4">
        <v>0</v>
      </c>
      <c r="O8" s="4">
        <v>0</v>
      </c>
      <c r="P8" s="4">
        <v>4.9000000000000004</v>
      </c>
      <c r="Q8" s="4">
        <v>1.57</v>
      </c>
      <c r="R8" s="4">
        <v>0.38</v>
      </c>
      <c r="S8" s="4">
        <v>3.04</v>
      </c>
      <c r="T8" s="4">
        <v>0.28000000000000003</v>
      </c>
      <c r="U8" s="4">
        <v>83.65</v>
      </c>
      <c r="W8">
        <f t="shared" ref="W8:W25" si="5">RANK(T8,$T$7:$T$403)</f>
        <v>10</v>
      </c>
      <c r="X8">
        <f t="shared" ref="X8:X25" si="6">RANK(S8,$S$7:$S$403)</f>
        <v>10</v>
      </c>
      <c r="Y8">
        <f t="shared" ref="Y8:Y25" si="7">RANK(U8,$U$7:$U$403,1)</f>
        <v>12</v>
      </c>
      <c r="Z8">
        <f t="shared" ref="Z8:Z25" si="8">RANK(M8,$M$7:$M$403)</f>
        <v>15</v>
      </c>
      <c r="AA8" s="16">
        <f t="shared" ref="AA8:AA25" si="9">AVERAGE(W8:Z8)</f>
        <v>11.75</v>
      </c>
      <c r="AB8">
        <f t="shared" si="4"/>
        <v>15</v>
      </c>
    </row>
    <row r="9" spans="1:28" x14ac:dyDescent="0.25">
      <c r="A9" t="s">
        <v>254</v>
      </c>
      <c r="B9">
        <v>24475</v>
      </c>
      <c r="C9">
        <v>672</v>
      </c>
      <c r="D9" s="4">
        <v>2.66</v>
      </c>
      <c r="E9" s="4">
        <v>1.96</v>
      </c>
      <c r="F9" s="7">
        <f t="shared" si="0"/>
        <v>1.124353496739375E-2</v>
      </c>
      <c r="G9" s="4">
        <v>0.01</v>
      </c>
      <c r="H9" s="4">
        <v>2.0299999999999998</v>
      </c>
      <c r="I9" s="4">
        <v>0.57999999999999996</v>
      </c>
      <c r="J9" s="4">
        <v>21.82</v>
      </c>
      <c r="K9" s="6">
        <f t="shared" si="1"/>
        <v>0.57364974323437501</v>
      </c>
      <c r="L9" s="4">
        <v>88.94</v>
      </c>
      <c r="M9" s="4">
        <v>96.74</v>
      </c>
      <c r="N9" s="4">
        <v>0.3</v>
      </c>
      <c r="O9" s="4">
        <v>0</v>
      </c>
      <c r="P9" s="4">
        <v>3.35</v>
      </c>
      <c r="Q9" s="4">
        <v>1.84</v>
      </c>
      <c r="R9" s="4">
        <v>0.18</v>
      </c>
      <c r="S9" s="4">
        <v>2.77</v>
      </c>
      <c r="T9" s="4">
        <v>-3.31</v>
      </c>
      <c r="U9" s="4">
        <v>209.01</v>
      </c>
      <c r="W9">
        <f t="shared" si="5"/>
        <v>17</v>
      </c>
      <c r="X9">
        <f t="shared" si="6"/>
        <v>13</v>
      </c>
      <c r="Y9">
        <f t="shared" si="7"/>
        <v>19</v>
      </c>
      <c r="Z9">
        <f t="shared" si="8"/>
        <v>5</v>
      </c>
      <c r="AA9" s="16">
        <f t="shared" si="9"/>
        <v>13.5</v>
      </c>
      <c r="AB9">
        <f t="shared" si="4"/>
        <v>17</v>
      </c>
    </row>
    <row r="10" spans="1:28" x14ac:dyDescent="0.25">
      <c r="A10" t="s">
        <v>255</v>
      </c>
      <c r="B10">
        <v>60780</v>
      </c>
      <c r="C10" s="1">
        <v>2888</v>
      </c>
      <c r="D10" s="4">
        <v>58.35</v>
      </c>
      <c r="E10" s="4">
        <v>11.09</v>
      </c>
      <c r="F10" s="7">
        <f t="shared" si="0"/>
        <v>7.9239302694136302E-2</v>
      </c>
      <c r="G10" s="4">
        <v>0.01</v>
      </c>
      <c r="H10" s="4">
        <v>45.11</v>
      </c>
      <c r="I10" s="4">
        <v>12.76</v>
      </c>
      <c r="J10" s="4">
        <v>21.86</v>
      </c>
      <c r="K10" s="6">
        <f t="shared" si="1"/>
        <v>0.7145112957090739</v>
      </c>
      <c r="L10" s="4">
        <v>12.62</v>
      </c>
      <c r="M10" s="4">
        <v>24.59</v>
      </c>
      <c r="N10" s="4">
        <v>0.05</v>
      </c>
      <c r="O10" s="4">
        <v>-0.09</v>
      </c>
      <c r="P10" s="4">
        <v>5.67</v>
      </c>
      <c r="Q10" s="4">
        <v>-8.5299999999999994</v>
      </c>
      <c r="R10" s="4">
        <v>0.91</v>
      </c>
      <c r="S10" s="4">
        <v>1.84</v>
      </c>
      <c r="T10" s="4">
        <v>-8.35</v>
      </c>
      <c r="U10" s="4">
        <v>100</v>
      </c>
      <c r="W10">
        <f t="shared" si="5"/>
        <v>18</v>
      </c>
      <c r="X10">
        <f t="shared" si="6"/>
        <v>18</v>
      </c>
      <c r="Y10">
        <f t="shared" si="7"/>
        <v>17</v>
      </c>
      <c r="Z10">
        <f t="shared" si="8"/>
        <v>19</v>
      </c>
      <c r="AA10" s="16">
        <f t="shared" si="9"/>
        <v>18</v>
      </c>
      <c r="AB10">
        <f t="shared" si="4"/>
        <v>19</v>
      </c>
    </row>
    <row r="11" spans="1:28" x14ac:dyDescent="0.25">
      <c r="A11" t="s">
        <v>256</v>
      </c>
      <c r="B11">
        <v>24486</v>
      </c>
      <c r="C11" s="1">
        <v>1011</v>
      </c>
      <c r="D11" s="4">
        <v>6.82</v>
      </c>
      <c r="E11" s="4">
        <v>2.68</v>
      </c>
      <c r="F11" s="7">
        <f t="shared" si="0"/>
        <v>1.3745704467353952E-2</v>
      </c>
      <c r="G11" s="4">
        <v>0.05</v>
      </c>
      <c r="H11" s="4">
        <v>5.26</v>
      </c>
      <c r="I11" s="4">
        <v>1.54</v>
      </c>
      <c r="J11" s="4">
        <v>22.65</v>
      </c>
      <c r="K11" s="6">
        <f t="shared" si="1"/>
        <v>0.51289942042365488</v>
      </c>
      <c r="L11" s="4">
        <v>363.75</v>
      </c>
      <c r="M11" s="4">
        <v>51.05</v>
      </c>
      <c r="N11" s="4">
        <v>2.04</v>
      </c>
      <c r="O11" s="4">
        <v>-0.09</v>
      </c>
      <c r="P11" s="4">
        <v>5.83</v>
      </c>
      <c r="Q11" s="4">
        <v>2.14</v>
      </c>
      <c r="R11" s="4">
        <v>0.55000000000000004</v>
      </c>
      <c r="S11" s="4">
        <v>3.12</v>
      </c>
      <c r="T11" s="4">
        <v>0.42</v>
      </c>
      <c r="U11" s="4">
        <v>74.8</v>
      </c>
      <c r="W11">
        <f t="shared" si="5"/>
        <v>8</v>
      </c>
      <c r="X11">
        <f t="shared" si="6"/>
        <v>8</v>
      </c>
      <c r="Y11">
        <f t="shared" si="7"/>
        <v>8</v>
      </c>
      <c r="Z11">
        <f t="shared" si="8"/>
        <v>16</v>
      </c>
      <c r="AA11" s="16">
        <f t="shared" si="9"/>
        <v>10</v>
      </c>
      <c r="AB11">
        <f t="shared" si="4"/>
        <v>10</v>
      </c>
    </row>
    <row r="12" spans="1:28" x14ac:dyDescent="0.25">
      <c r="A12" t="s">
        <v>257</v>
      </c>
      <c r="B12">
        <v>66594</v>
      </c>
      <c r="C12" s="1">
        <v>73262</v>
      </c>
      <c r="D12" s="4">
        <v>593.52</v>
      </c>
      <c r="E12" s="4">
        <v>492.67</v>
      </c>
      <c r="F12" s="7">
        <f t="shared" si="0"/>
        <v>1.815013794104835</v>
      </c>
      <c r="G12" s="4">
        <v>2.5</v>
      </c>
      <c r="H12" s="4">
        <v>531.84</v>
      </c>
      <c r="I12" s="4">
        <v>50.62</v>
      </c>
      <c r="J12" s="4">
        <v>8.5299999999999994</v>
      </c>
      <c r="K12" s="6">
        <f t="shared" si="1"/>
        <v>0.36840355493633364</v>
      </c>
      <c r="L12" s="4">
        <v>137.74</v>
      </c>
      <c r="M12" s="4">
        <v>92.64</v>
      </c>
      <c r="N12" s="4">
        <v>0.51</v>
      </c>
      <c r="O12" s="4">
        <v>0.09</v>
      </c>
      <c r="P12" s="4">
        <v>4.68</v>
      </c>
      <c r="Q12" s="4">
        <v>1.92</v>
      </c>
      <c r="R12" s="4">
        <v>1.98</v>
      </c>
      <c r="S12" s="4">
        <v>2.4500000000000002</v>
      </c>
      <c r="T12" s="4">
        <v>0.77</v>
      </c>
      <c r="U12" s="4">
        <v>44.1</v>
      </c>
      <c r="W12">
        <f t="shared" si="5"/>
        <v>3</v>
      </c>
      <c r="X12">
        <f t="shared" si="6"/>
        <v>15</v>
      </c>
      <c r="Y12">
        <f t="shared" si="7"/>
        <v>2</v>
      </c>
      <c r="Z12">
        <f t="shared" si="8"/>
        <v>6</v>
      </c>
      <c r="AA12" s="16">
        <f t="shared" si="9"/>
        <v>6.5</v>
      </c>
      <c r="AB12">
        <f t="shared" si="4"/>
        <v>4</v>
      </c>
    </row>
    <row r="13" spans="1:28" x14ac:dyDescent="0.25">
      <c r="A13" t="s">
        <v>258</v>
      </c>
      <c r="B13">
        <v>24474</v>
      </c>
      <c r="C13" s="1">
        <v>2024</v>
      </c>
      <c r="D13" s="4">
        <v>13.58</v>
      </c>
      <c r="E13" s="4">
        <v>7.17</v>
      </c>
      <c r="F13" s="7">
        <v>0.06</v>
      </c>
      <c r="G13" s="4">
        <v>0.03</v>
      </c>
      <c r="H13" s="4">
        <v>12.2</v>
      </c>
      <c r="I13" s="4">
        <v>0.34</v>
      </c>
      <c r="J13" s="4">
        <v>2.5299999999999998</v>
      </c>
      <c r="K13" s="6">
        <f t="shared" si="1"/>
        <v>0.83682008368200833</v>
      </c>
      <c r="L13" s="4">
        <v>0</v>
      </c>
      <c r="M13" s="4">
        <v>58.77</v>
      </c>
      <c r="N13" s="4">
        <v>0.39</v>
      </c>
      <c r="O13" s="4">
        <v>2.93</v>
      </c>
      <c r="P13" s="4">
        <v>7.16</v>
      </c>
      <c r="Q13" s="4">
        <v>1.79</v>
      </c>
      <c r="R13" s="4">
        <v>0.27</v>
      </c>
      <c r="S13" s="4">
        <v>4.6100000000000003</v>
      </c>
      <c r="T13" s="4">
        <v>-36.22</v>
      </c>
      <c r="U13" s="4">
        <v>200</v>
      </c>
      <c r="W13">
        <f t="shared" si="5"/>
        <v>19</v>
      </c>
      <c r="X13">
        <f t="shared" si="6"/>
        <v>2</v>
      </c>
      <c r="Y13">
        <f t="shared" si="7"/>
        <v>18</v>
      </c>
      <c r="Z13">
        <f t="shared" si="8"/>
        <v>14</v>
      </c>
      <c r="AA13" s="16">
        <f t="shared" si="9"/>
        <v>13.25</v>
      </c>
      <c r="AB13">
        <f t="shared" si="4"/>
        <v>16</v>
      </c>
    </row>
    <row r="14" spans="1:28" x14ac:dyDescent="0.25">
      <c r="A14" t="s">
        <v>259</v>
      </c>
      <c r="B14">
        <v>16614</v>
      </c>
      <c r="C14">
        <v>39</v>
      </c>
      <c r="D14" s="4">
        <v>0.19</v>
      </c>
      <c r="E14" s="4">
        <v>0.04</v>
      </c>
      <c r="F14" s="7"/>
      <c r="G14" s="4">
        <v>0</v>
      </c>
      <c r="H14" s="4">
        <v>0.16</v>
      </c>
      <c r="I14" s="4">
        <v>0.03</v>
      </c>
      <c r="J14" s="4">
        <v>18.11</v>
      </c>
      <c r="K14" s="6">
        <f t="shared" si="1"/>
        <v>0</v>
      </c>
      <c r="L14" s="4">
        <v>0</v>
      </c>
      <c r="M14" s="4">
        <v>25.64</v>
      </c>
      <c r="N14" s="4">
        <v>0</v>
      </c>
      <c r="O14" s="4">
        <v>0</v>
      </c>
      <c r="P14" s="4">
        <v>12.79</v>
      </c>
      <c r="Q14" s="4">
        <v>0.96</v>
      </c>
      <c r="R14" s="4">
        <v>1.58</v>
      </c>
      <c r="S14" s="4">
        <v>1.98</v>
      </c>
      <c r="T14" s="4">
        <v>-1.25</v>
      </c>
      <c r="U14" s="4">
        <v>99.1</v>
      </c>
      <c r="W14">
        <f t="shared" si="5"/>
        <v>16</v>
      </c>
      <c r="X14">
        <f t="shared" si="6"/>
        <v>17</v>
      </c>
      <c r="Y14">
        <f t="shared" si="7"/>
        <v>16</v>
      </c>
      <c r="Z14">
        <f t="shared" si="8"/>
        <v>18</v>
      </c>
      <c r="AA14" s="16">
        <f t="shared" si="9"/>
        <v>16.75</v>
      </c>
      <c r="AB14">
        <f t="shared" si="4"/>
        <v>18</v>
      </c>
    </row>
    <row r="15" spans="1:28" x14ac:dyDescent="0.25">
      <c r="A15" t="s">
        <v>260</v>
      </c>
      <c r="B15">
        <v>62882</v>
      </c>
      <c r="C15" s="1">
        <v>102277</v>
      </c>
      <c r="D15" s="4">
        <v>2422.61</v>
      </c>
      <c r="E15" s="4">
        <v>2004.85</v>
      </c>
      <c r="F15" s="7">
        <f t="shared" si="0"/>
        <v>9.1958256599140586</v>
      </c>
      <c r="G15" s="4">
        <v>7.49</v>
      </c>
      <c r="H15" s="4">
        <v>2007.91</v>
      </c>
      <c r="I15" s="4">
        <v>265.79000000000002</v>
      </c>
      <c r="J15" s="4">
        <v>10.97</v>
      </c>
      <c r="K15" s="6">
        <f t="shared" si="1"/>
        <v>0.45867898645355309</v>
      </c>
      <c r="L15" s="4">
        <v>81.45</v>
      </c>
      <c r="M15" s="4">
        <v>99.85</v>
      </c>
      <c r="N15" s="4">
        <v>0.37</v>
      </c>
      <c r="O15" s="4">
        <v>0.03</v>
      </c>
      <c r="P15" s="4">
        <v>4.3499999999999996</v>
      </c>
      <c r="Q15" s="4">
        <v>1.78</v>
      </c>
      <c r="R15" s="4">
        <v>1.39</v>
      </c>
      <c r="S15" s="4">
        <v>2.62</v>
      </c>
      <c r="T15" s="4">
        <v>1.1499999999999999</v>
      </c>
      <c r="U15" s="4">
        <v>49.9</v>
      </c>
      <c r="W15">
        <f t="shared" si="5"/>
        <v>1</v>
      </c>
      <c r="X15">
        <f t="shared" si="6"/>
        <v>14</v>
      </c>
      <c r="Y15">
        <f t="shared" si="7"/>
        <v>3</v>
      </c>
      <c r="Z15">
        <f t="shared" si="8"/>
        <v>3</v>
      </c>
      <c r="AA15" s="16">
        <f t="shared" si="9"/>
        <v>5.25</v>
      </c>
      <c r="AB15">
        <f t="shared" si="4"/>
        <v>2</v>
      </c>
    </row>
    <row r="16" spans="1:28" x14ac:dyDescent="0.25">
      <c r="A16" t="s">
        <v>261</v>
      </c>
      <c r="B16">
        <v>66595</v>
      </c>
      <c r="C16" s="1">
        <v>22796</v>
      </c>
      <c r="D16" s="4">
        <v>304.60000000000002</v>
      </c>
      <c r="E16" s="4">
        <v>220.39</v>
      </c>
      <c r="F16" s="7">
        <f t="shared" si="0"/>
        <v>0.19090167900678096</v>
      </c>
      <c r="G16" s="4">
        <v>2.88</v>
      </c>
      <c r="H16" s="4">
        <v>255.47</v>
      </c>
      <c r="I16" s="4">
        <v>28.48</v>
      </c>
      <c r="J16" s="4">
        <v>9.35</v>
      </c>
      <c r="K16" s="6">
        <f t="shared" si="1"/>
        <v>8.6619936933064551E-2</v>
      </c>
      <c r="L16" s="4">
        <v>1508.63</v>
      </c>
      <c r="M16" s="4">
        <v>86.27</v>
      </c>
      <c r="N16" s="4">
        <v>1.31</v>
      </c>
      <c r="O16" s="4">
        <v>0.02</v>
      </c>
      <c r="P16" s="4">
        <v>4.66</v>
      </c>
      <c r="Q16" s="4">
        <v>1.25</v>
      </c>
      <c r="R16" s="4">
        <v>1.46</v>
      </c>
      <c r="S16" s="4">
        <v>2.4500000000000002</v>
      </c>
      <c r="T16" s="4">
        <v>0.34</v>
      </c>
      <c r="U16" s="4">
        <v>65.010000000000005</v>
      </c>
      <c r="W16">
        <f t="shared" si="5"/>
        <v>9</v>
      </c>
      <c r="X16">
        <f t="shared" si="6"/>
        <v>15</v>
      </c>
      <c r="Y16">
        <f t="shared" si="7"/>
        <v>5</v>
      </c>
      <c r="Z16">
        <f t="shared" si="8"/>
        <v>8</v>
      </c>
      <c r="AA16" s="16">
        <f t="shared" si="9"/>
        <v>9.25</v>
      </c>
      <c r="AB16">
        <f t="shared" si="4"/>
        <v>8</v>
      </c>
    </row>
    <row r="17" spans="1:28" x14ac:dyDescent="0.25">
      <c r="A17" t="s">
        <v>262</v>
      </c>
      <c r="B17">
        <v>67278</v>
      </c>
      <c r="C17" s="1">
        <v>123587</v>
      </c>
      <c r="D17" s="4">
        <v>2476.39</v>
      </c>
      <c r="E17" s="4">
        <v>2129.09</v>
      </c>
      <c r="F17" s="7">
        <f t="shared" si="0"/>
        <v>8.0111459421804234</v>
      </c>
      <c r="G17" s="4">
        <v>4.5999999999999996</v>
      </c>
      <c r="H17" s="4">
        <v>1949.41</v>
      </c>
      <c r="I17" s="4">
        <v>239.74</v>
      </c>
      <c r="J17" s="4">
        <v>9.68</v>
      </c>
      <c r="K17" s="6">
        <f t="shared" si="1"/>
        <v>0.37627089236154521</v>
      </c>
      <c r="L17" s="4">
        <v>57.42</v>
      </c>
      <c r="M17" s="4">
        <v>109.22</v>
      </c>
      <c r="N17" s="4">
        <v>0.22</v>
      </c>
      <c r="O17" s="4">
        <v>0.06</v>
      </c>
      <c r="P17" s="4">
        <v>3.69</v>
      </c>
      <c r="Q17" s="4">
        <v>2.04</v>
      </c>
      <c r="R17" s="4">
        <v>1.77</v>
      </c>
      <c r="S17" s="4">
        <v>1.74</v>
      </c>
      <c r="T17" s="4">
        <v>0.68</v>
      </c>
      <c r="U17" s="4">
        <v>44.01</v>
      </c>
      <c r="W17">
        <f t="shared" si="5"/>
        <v>5</v>
      </c>
      <c r="X17">
        <f t="shared" si="6"/>
        <v>19</v>
      </c>
      <c r="Y17">
        <f t="shared" si="7"/>
        <v>1</v>
      </c>
      <c r="Z17">
        <f t="shared" si="8"/>
        <v>1</v>
      </c>
      <c r="AA17" s="16">
        <f t="shared" si="9"/>
        <v>6.5</v>
      </c>
      <c r="AB17">
        <f t="shared" si="4"/>
        <v>4</v>
      </c>
    </row>
    <row r="18" spans="1:28" x14ac:dyDescent="0.25">
      <c r="A18" t="s">
        <v>263</v>
      </c>
      <c r="B18">
        <v>16016</v>
      </c>
      <c r="C18" s="1">
        <v>1090</v>
      </c>
      <c r="D18" s="4">
        <v>4.93</v>
      </c>
      <c r="E18" s="4">
        <v>3.18</v>
      </c>
      <c r="F18" s="7">
        <f t="shared" si="0"/>
        <v>4.065040650406504E-2</v>
      </c>
      <c r="G18" s="4">
        <v>0.01</v>
      </c>
      <c r="H18" s="4">
        <v>4.33</v>
      </c>
      <c r="I18" s="4">
        <v>0.59</v>
      </c>
      <c r="J18" s="4">
        <v>11.95</v>
      </c>
      <c r="K18" s="6">
        <f t="shared" si="1"/>
        <v>1.2783146699391521</v>
      </c>
      <c r="L18" s="4">
        <v>24.6</v>
      </c>
      <c r="M18" s="4">
        <v>73.36</v>
      </c>
      <c r="N18" s="4">
        <v>0.39</v>
      </c>
      <c r="O18" s="4">
        <v>0</v>
      </c>
      <c r="P18" s="4">
        <v>6.5</v>
      </c>
      <c r="Q18" s="4">
        <v>0.67</v>
      </c>
      <c r="R18" s="4">
        <v>0.32</v>
      </c>
      <c r="S18" s="4">
        <v>4.28</v>
      </c>
      <c r="T18" s="4">
        <v>-0.42</v>
      </c>
      <c r="U18" s="4">
        <v>94.64</v>
      </c>
      <c r="W18">
        <f t="shared" si="5"/>
        <v>14</v>
      </c>
      <c r="X18">
        <f t="shared" si="6"/>
        <v>3</v>
      </c>
      <c r="Y18">
        <f t="shared" si="7"/>
        <v>14</v>
      </c>
      <c r="Z18">
        <f t="shared" si="8"/>
        <v>10</v>
      </c>
      <c r="AA18" s="16">
        <f t="shared" si="9"/>
        <v>10.25</v>
      </c>
      <c r="AB18">
        <f t="shared" si="4"/>
        <v>11</v>
      </c>
    </row>
    <row r="19" spans="1:28" x14ac:dyDescent="0.25">
      <c r="A19" t="s">
        <v>264</v>
      </c>
      <c r="B19">
        <v>24472</v>
      </c>
      <c r="C19">
        <v>706</v>
      </c>
      <c r="D19" s="4">
        <v>5.97</v>
      </c>
      <c r="E19" s="4">
        <v>2.69</v>
      </c>
      <c r="F19" s="7">
        <f t="shared" si="0"/>
        <v>5.5163283318623128E-2</v>
      </c>
      <c r="G19" s="4">
        <v>0.05</v>
      </c>
      <c r="H19" s="4">
        <v>3.34</v>
      </c>
      <c r="I19" s="4">
        <v>2.63</v>
      </c>
      <c r="J19" s="4">
        <v>44.03</v>
      </c>
      <c r="K19" s="6">
        <f t="shared" si="1"/>
        <v>2.0506796772722353</v>
      </c>
      <c r="L19" s="4">
        <v>90.64</v>
      </c>
      <c r="M19" s="4">
        <v>80.45</v>
      </c>
      <c r="N19" s="4">
        <v>1.9</v>
      </c>
      <c r="O19" s="4">
        <v>-0.02</v>
      </c>
      <c r="P19" s="4">
        <v>7.35</v>
      </c>
      <c r="Q19" s="4">
        <v>1.95</v>
      </c>
      <c r="R19" s="4">
        <v>0.35</v>
      </c>
      <c r="S19" s="4">
        <v>4.07</v>
      </c>
      <c r="T19" s="4">
        <v>0.19</v>
      </c>
      <c r="U19" s="4">
        <v>79.78</v>
      </c>
      <c r="W19">
        <f t="shared" si="5"/>
        <v>12</v>
      </c>
      <c r="X19">
        <f t="shared" si="6"/>
        <v>4</v>
      </c>
      <c r="Y19">
        <f t="shared" si="7"/>
        <v>11</v>
      </c>
      <c r="Z19">
        <f t="shared" si="8"/>
        <v>9</v>
      </c>
      <c r="AA19" s="16">
        <f t="shared" si="9"/>
        <v>9</v>
      </c>
      <c r="AB19">
        <f t="shared" si="4"/>
        <v>6</v>
      </c>
    </row>
    <row r="20" spans="1:28" x14ac:dyDescent="0.25">
      <c r="A20" t="s">
        <v>265</v>
      </c>
      <c r="B20">
        <v>24528</v>
      </c>
      <c r="C20" s="1">
        <v>2750</v>
      </c>
      <c r="D20" s="4">
        <v>43.41</v>
      </c>
      <c r="E20" s="4">
        <v>24.28</v>
      </c>
      <c r="F20" s="7">
        <f t="shared" si="0"/>
        <v>0.3895054016315132</v>
      </c>
      <c r="G20" s="4">
        <v>0.53</v>
      </c>
      <c r="H20" s="4">
        <v>38</v>
      </c>
      <c r="I20" s="4">
        <v>5.0999999999999996</v>
      </c>
      <c r="J20" s="4">
        <v>11.75</v>
      </c>
      <c r="K20" s="6">
        <f t="shared" si="1"/>
        <v>1.6042232357146344</v>
      </c>
      <c r="L20" s="4">
        <v>136.07</v>
      </c>
      <c r="M20" s="4">
        <v>63.89</v>
      </c>
      <c r="N20" s="4">
        <v>2.19</v>
      </c>
      <c r="O20" s="4">
        <v>7.0000000000000007E-2</v>
      </c>
      <c r="P20" s="4">
        <v>4.9400000000000004</v>
      </c>
      <c r="Q20" s="4">
        <v>2.0099999999999998</v>
      </c>
      <c r="R20" s="4">
        <v>0.74</v>
      </c>
      <c r="S20" s="4">
        <v>3.06</v>
      </c>
      <c r="T20" s="4">
        <v>0.18</v>
      </c>
      <c r="U20" s="4">
        <v>78.63</v>
      </c>
      <c r="W20">
        <f t="shared" si="5"/>
        <v>13</v>
      </c>
      <c r="X20">
        <f t="shared" si="6"/>
        <v>9</v>
      </c>
      <c r="Y20">
        <f t="shared" si="7"/>
        <v>10</v>
      </c>
      <c r="Z20">
        <f t="shared" si="8"/>
        <v>11</v>
      </c>
      <c r="AA20" s="16">
        <f t="shared" si="9"/>
        <v>10.75</v>
      </c>
      <c r="AB20">
        <f t="shared" si="4"/>
        <v>13</v>
      </c>
    </row>
    <row r="21" spans="1:28" x14ac:dyDescent="0.25">
      <c r="A21" t="s">
        <v>266</v>
      </c>
      <c r="B21">
        <v>67269</v>
      </c>
      <c r="C21" s="1">
        <v>29612</v>
      </c>
      <c r="D21" s="4">
        <v>315.67</v>
      </c>
      <c r="E21" s="4">
        <v>246.37</v>
      </c>
      <c r="F21" s="7">
        <f t="shared" si="0"/>
        <v>1.0433957789898032</v>
      </c>
      <c r="G21" s="4">
        <v>0.44</v>
      </c>
      <c r="H21" s="4">
        <v>281.93</v>
      </c>
      <c r="I21" s="4">
        <v>33.93</v>
      </c>
      <c r="J21" s="4">
        <v>10.75</v>
      </c>
      <c r="K21" s="6">
        <f t="shared" si="1"/>
        <v>0.42350764256597928</v>
      </c>
      <c r="L21" s="4">
        <v>42.17</v>
      </c>
      <c r="M21" s="4">
        <v>87.39</v>
      </c>
      <c r="N21" s="4">
        <v>0.18</v>
      </c>
      <c r="O21" s="4">
        <v>0.25</v>
      </c>
      <c r="P21" s="4">
        <v>4.7300000000000004</v>
      </c>
      <c r="Q21" s="4">
        <v>1.24</v>
      </c>
      <c r="R21" s="4">
        <v>0.26</v>
      </c>
      <c r="S21" s="4">
        <v>3.97</v>
      </c>
      <c r="T21" s="4">
        <v>0.2</v>
      </c>
      <c r="U21" s="4">
        <v>86.67</v>
      </c>
      <c r="W21">
        <f t="shared" si="5"/>
        <v>11</v>
      </c>
      <c r="X21">
        <f t="shared" si="6"/>
        <v>5</v>
      </c>
      <c r="Y21">
        <f t="shared" si="7"/>
        <v>13</v>
      </c>
      <c r="Z21">
        <f t="shared" si="8"/>
        <v>7</v>
      </c>
      <c r="AA21" s="16">
        <f t="shared" si="9"/>
        <v>9</v>
      </c>
      <c r="AB21">
        <f t="shared" si="4"/>
        <v>6</v>
      </c>
    </row>
    <row r="22" spans="1:28" x14ac:dyDescent="0.25">
      <c r="A22" t="s">
        <v>267</v>
      </c>
      <c r="B22">
        <v>65861</v>
      </c>
      <c r="C22" s="1">
        <v>44070</v>
      </c>
      <c r="D22" s="4">
        <v>540.52</v>
      </c>
      <c r="E22" s="4">
        <v>437.21</v>
      </c>
      <c r="F22" s="7">
        <f t="shared" si="0"/>
        <v>2.838091981535305</v>
      </c>
      <c r="G22" s="4">
        <v>3.32</v>
      </c>
      <c r="H22" s="4">
        <v>435.95</v>
      </c>
      <c r="I22" s="4">
        <v>61.12</v>
      </c>
      <c r="J22" s="4">
        <v>11.31</v>
      </c>
      <c r="K22" s="6">
        <f t="shared" si="1"/>
        <v>0.64913702374952653</v>
      </c>
      <c r="L22" s="4">
        <v>116.98</v>
      </c>
      <c r="M22" s="4">
        <v>100.29</v>
      </c>
      <c r="N22" s="4">
        <v>0.76</v>
      </c>
      <c r="O22" s="4">
        <v>0.32</v>
      </c>
      <c r="P22" s="4">
        <v>4.34</v>
      </c>
      <c r="Q22" s="4">
        <v>1.93</v>
      </c>
      <c r="R22" s="4">
        <v>0.66</v>
      </c>
      <c r="S22" s="4">
        <v>3.37</v>
      </c>
      <c r="T22" s="4">
        <v>0.95</v>
      </c>
      <c r="U22" s="4">
        <v>64.569999999999993</v>
      </c>
      <c r="W22">
        <f t="shared" si="5"/>
        <v>2</v>
      </c>
      <c r="X22">
        <f t="shared" si="6"/>
        <v>6</v>
      </c>
      <c r="Y22">
        <f t="shared" si="7"/>
        <v>4</v>
      </c>
      <c r="Z22">
        <f t="shared" si="8"/>
        <v>2</v>
      </c>
      <c r="AA22" s="16">
        <f t="shared" si="9"/>
        <v>3.5</v>
      </c>
      <c r="AB22">
        <f t="shared" si="4"/>
        <v>1</v>
      </c>
    </row>
    <row r="23" spans="1:28" x14ac:dyDescent="0.25">
      <c r="A23" t="s">
        <v>268</v>
      </c>
      <c r="B23">
        <v>24501</v>
      </c>
      <c r="C23" s="1">
        <v>7173</v>
      </c>
      <c r="D23" s="4">
        <v>116.92</v>
      </c>
      <c r="E23" s="4">
        <v>62.75</v>
      </c>
      <c r="F23" s="7">
        <f t="shared" si="0"/>
        <v>0.34937888198757761</v>
      </c>
      <c r="G23" s="4">
        <v>0.09</v>
      </c>
      <c r="H23" s="4">
        <v>101.67</v>
      </c>
      <c r="I23" s="4">
        <v>14.86</v>
      </c>
      <c r="J23" s="4">
        <v>12.71</v>
      </c>
      <c r="K23" s="6">
        <f t="shared" si="1"/>
        <v>0.55677909480092047</v>
      </c>
      <c r="L23" s="4">
        <v>25.76</v>
      </c>
      <c r="M23" s="4">
        <v>61.72</v>
      </c>
      <c r="N23" s="4">
        <v>0.14000000000000001</v>
      </c>
      <c r="O23" s="4">
        <v>0.03</v>
      </c>
      <c r="P23" s="4">
        <v>4.7699999999999996</v>
      </c>
      <c r="Q23" s="4">
        <v>2.09</v>
      </c>
      <c r="R23" s="4">
        <v>0.59</v>
      </c>
      <c r="S23" s="4">
        <v>3.03</v>
      </c>
      <c r="T23" s="4">
        <v>0.47</v>
      </c>
      <c r="U23" s="4">
        <v>74.75</v>
      </c>
      <c r="W23">
        <f t="shared" si="5"/>
        <v>7</v>
      </c>
      <c r="X23">
        <f t="shared" si="6"/>
        <v>11</v>
      </c>
      <c r="Y23">
        <f t="shared" si="7"/>
        <v>7</v>
      </c>
      <c r="Z23">
        <f t="shared" si="8"/>
        <v>12</v>
      </c>
      <c r="AA23" s="16">
        <f t="shared" si="9"/>
        <v>9.25</v>
      </c>
      <c r="AB23">
        <f t="shared" si="4"/>
        <v>8</v>
      </c>
    </row>
    <row r="24" spans="1:28" x14ac:dyDescent="0.25">
      <c r="A24" t="s">
        <v>269</v>
      </c>
      <c r="B24">
        <v>67270</v>
      </c>
      <c r="C24" s="1">
        <v>19550</v>
      </c>
      <c r="D24" s="4">
        <v>333.04</v>
      </c>
      <c r="E24" s="4">
        <v>286.51</v>
      </c>
      <c r="F24" s="7">
        <f t="shared" si="0"/>
        <v>1.1935905820797907</v>
      </c>
      <c r="G24" s="4">
        <v>0.73</v>
      </c>
      <c r="H24" s="4">
        <v>292.31</v>
      </c>
      <c r="I24" s="4">
        <v>29.72</v>
      </c>
      <c r="J24" s="4">
        <v>8.92</v>
      </c>
      <c r="K24" s="6">
        <f t="shared" si="1"/>
        <v>0.41659648252409714</v>
      </c>
      <c r="L24" s="4">
        <v>61.16</v>
      </c>
      <c r="M24" s="4">
        <v>98.02</v>
      </c>
      <c r="N24" s="4">
        <v>0.25</v>
      </c>
      <c r="O24" s="4">
        <v>0.05</v>
      </c>
      <c r="P24" s="4">
        <v>4.18</v>
      </c>
      <c r="Q24" s="4">
        <v>1.37</v>
      </c>
      <c r="R24" s="4">
        <v>0.77</v>
      </c>
      <c r="S24" s="4">
        <v>3.21</v>
      </c>
      <c r="T24" s="4">
        <v>0.49</v>
      </c>
      <c r="U24" s="4">
        <v>73.040000000000006</v>
      </c>
      <c r="W24">
        <f t="shared" si="5"/>
        <v>6</v>
      </c>
      <c r="X24">
        <f t="shared" si="6"/>
        <v>7</v>
      </c>
      <c r="Y24">
        <f t="shared" si="7"/>
        <v>6</v>
      </c>
      <c r="Z24">
        <f t="shared" si="8"/>
        <v>4</v>
      </c>
      <c r="AA24" s="16">
        <f t="shared" si="9"/>
        <v>5.75</v>
      </c>
      <c r="AB24">
        <f t="shared" si="4"/>
        <v>3</v>
      </c>
    </row>
    <row r="25" spans="1:28" x14ac:dyDescent="0.25">
      <c r="A25" t="s">
        <v>270</v>
      </c>
      <c r="B25">
        <v>24714</v>
      </c>
      <c r="C25" s="1">
        <v>2326</v>
      </c>
      <c r="D25" s="4">
        <v>12.58</v>
      </c>
      <c r="E25" s="4">
        <v>7.09</v>
      </c>
      <c r="F25" s="7">
        <f t="shared" si="0"/>
        <v>5.037571890348852E-2</v>
      </c>
      <c r="G25" s="4">
        <v>0.24</v>
      </c>
      <c r="H25" s="4">
        <v>11.73</v>
      </c>
      <c r="I25" s="4">
        <v>0.8</v>
      </c>
      <c r="J25" s="4">
        <v>6.37</v>
      </c>
      <c r="K25" s="6">
        <f t="shared" si="1"/>
        <v>0.71051789708728519</v>
      </c>
      <c r="L25" s="4">
        <v>476.42</v>
      </c>
      <c r="M25" s="4">
        <v>60.45</v>
      </c>
      <c r="N25" s="4">
        <v>3.42</v>
      </c>
      <c r="O25" s="4">
        <v>-0.25</v>
      </c>
      <c r="P25" s="4">
        <v>7.06</v>
      </c>
      <c r="Q25" s="4">
        <v>1.49</v>
      </c>
      <c r="R25" s="4">
        <v>0.26</v>
      </c>
      <c r="S25" s="4">
        <v>4.92</v>
      </c>
      <c r="T25" s="4">
        <v>-0.47</v>
      </c>
      <c r="U25" s="4">
        <v>98.88</v>
      </c>
      <c r="W25">
        <f t="shared" si="5"/>
        <v>15</v>
      </c>
      <c r="X25">
        <f t="shared" si="6"/>
        <v>1</v>
      </c>
      <c r="Y25">
        <f t="shared" si="7"/>
        <v>15</v>
      </c>
      <c r="Z25">
        <f t="shared" si="8"/>
        <v>13</v>
      </c>
      <c r="AA25" s="16">
        <f t="shared" si="9"/>
        <v>11</v>
      </c>
      <c r="AB25">
        <f t="shared" si="4"/>
        <v>14</v>
      </c>
    </row>
    <row r="26" spans="1:28" x14ac:dyDescent="0.25"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Y26" s="4"/>
    </row>
    <row r="27" spans="1:28" x14ac:dyDescent="0.25"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Y27" s="4"/>
    </row>
    <row r="28" spans="1:28" x14ac:dyDescent="0.25"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Y28" s="4"/>
    </row>
    <row r="29" spans="1:28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Y29" s="4"/>
    </row>
    <row r="30" spans="1:28" x14ac:dyDescent="0.25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Y30" s="4"/>
    </row>
    <row r="31" spans="1:28" x14ac:dyDescent="0.2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Y31" s="4"/>
    </row>
    <row r="32" spans="1:28" x14ac:dyDescent="0.25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Y32" s="4"/>
    </row>
    <row r="33" spans="4:25" x14ac:dyDescent="0.25"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Y33" s="4"/>
    </row>
    <row r="34" spans="4:25" x14ac:dyDescent="0.25"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Y34" s="4"/>
    </row>
    <row r="35" spans="4:25" x14ac:dyDescent="0.25"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Y35" s="4"/>
    </row>
    <row r="36" spans="4:25" x14ac:dyDescent="0.25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Y36" s="4"/>
    </row>
    <row r="37" spans="4:25" x14ac:dyDescent="0.25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Y37" s="4"/>
    </row>
    <row r="38" spans="4:25" x14ac:dyDescent="0.25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Y38" s="4"/>
    </row>
    <row r="39" spans="4:25" x14ac:dyDescent="0.25"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Y39" s="4"/>
    </row>
    <row r="40" spans="4:25" x14ac:dyDescent="0.25"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Y40" s="4"/>
    </row>
    <row r="41" spans="4:25" x14ac:dyDescent="0.25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Y41" s="4"/>
    </row>
    <row r="42" spans="4:25" x14ac:dyDescent="0.25"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Y42" s="4"/>
    </row>
    <row r="43" spans="4:25" x14ac:dyDescent="0.25"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Y43" s="4"/>
    </row>
    <row r="44" spans="4:25" x14ac:dyDescent="0.25"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Y44" s="4"/>
    </row>
    <row r="45" spans="4:25" x14ac:dyDescent="0.25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Y45" s="4"/>
    </row>
    <row r="46" spans="4:25" x14ac:dyDescent="0.25"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Y46" s="4"/>
    </row>
    <row r="47" spans="4:25" x14ac:dyDescent="0.25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Y47" s="4"/>
    </row>
    <row r="48" spans="4:25" x14ac:dyDescent="0.25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Y48" s="4"/>
    </row>
    <row r="49" spans="4:25" x14ac:dyDescent="0.25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Y49" s="4"/>
    </row>
    <row r="50" spans="4:25" x14ac:dyDescent="0.25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Y50" s="4"/>
    </row>
    <row r="51" spans="4:25" x14ac:dyDescent="0.25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Y51" s="4"/>
    </row>
    <row r="52" spans="4:25" x14ac:dyDescent="0.25"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Y52" s="4"/>
    </row>
    <row r="53" spans="4:25" x14ac:dyDescent="0.25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Y53" s="4"/>
    </row>
    <row r="54" spans="4:25" x14ac:dyDescent="0.25"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Y54" s="4"/>
    </row>
    <row r="55" spans="4:25" x14ac:dyDescent="0.25"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Y55" s="4"/>
    </row>
    <row r="56" spans="4:25" x14ac:dyDescent="0.25"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Y56" s="4"/>
    </row>
    <row r="57" spans="4:25" x14ac:dyDescent="0.25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Y57" s="4"/>
    </row>
    <row r="58" spans="4:25" x14ac:dyDescent="0.25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Y58" s="4"/>
    </row>
    <row r="59" spans="4:25" x14ac:dyDescent="0.25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Y59" s="4"/>
    </row>
    <row r="60" spans="4:25" x14ac:dyDescent="0.25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Y60" s="4"/>
    </row>
    <row r="61" spans="4:25" x14ac:dyDescent="0.25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Y61" s="4"/>
    </row>
    <row r="62" spans="4:25" x14ac:dyDescent="0.25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Y62" s="4"/>
    </row>
    <row r="63" spans="4:25" x14ac:dyDescent="0.25"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Y63" s="4"/>
    </row>
    <row r="64" spans="4:25" x14ac:dyDescent="0.25"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Y64" s="4"/>
    </row>
    <row r="65" spans="4:25" x14ac:dyDescent="0.25"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Y65" s="4"/>
    </row>
    <row r="66" spans="4:25" x14ac:dyDescent="0.25"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Y66" s="4"/>
    </row>
    <row r="67" spans="4:25" x14ac:dyDescent="0.25"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Y67" s="4"/>
    </row>
    <row r="68" spans="4:25" x14ac:dyDescent="0.25"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Y68" s="4"/>
    </row>
    <row r="69" spans="4:25" x14ac:dyDescent="0.25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Y69" s="4"/>
    </row>
    <row r="70" spans="4:25" x14ac:dyDescent="0.25"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Y70" s="4"/>
    </row>
    <row r="71" spans="4:25" x14ac:dyDescent="0.25"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Y71" s="4"/>
    </row>
    <row r="72" spans="4:25" x14ac:dyDescent="0.25"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Y72" s="4"/>
    </row>
    <row r="73" spans="4:25" x14ac:dyDescent="0.25"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Y73" s="4"/>
    </row>
    <row r="74" spans="4:25" x14ac:dyDescent="0.25"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Y74" s="4"/>
    </row>
    <row r="75" spans="4:25" x14ac:dyDescent="0.25"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Y75" s="4"/>
    </row>
    <row r="76" spans="4:25" x14ac:dyDescent="0.25"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Y76" s="4"/>
    </row>
    <row r="77" spans="4:25" x14ac:dyDescent="0.25"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Y77" s="4"/>
    </row>
    <row r="78" spans="4:25" x14ac:dyDescent="0.25"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Y78" s="4"/>
    </row>
    <row r="79" spans="4:25" x14ac:dyDescent="0.25"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Y79" s="4"/>
    </row>
    <row r="80" spans="4:25" x14ac:dyDescent="0.25"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Y80" s="4"/>
    </row>
    <row r="81" spans="4:25" x14ac:dyDescent="0.25"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Y81" s="4"/>
    </row>
    <row r="82" spans="4:25" x14ac:dyDescent="0.25"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Y82" s="4"/>
    </row>
    <row r="83" spans="4:25" x14ac:dyDescent="0.25"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Y83" s="4"/>
    </row>
    <row r="84" spans="4:25" x14ac:dyDescent="0.25"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Y84" s="4"/>
    </row>
    <row r="85" spans="4:25" x14ac:dyDescent="0.25"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Y85" s="4"/>
    </row>
    <row r="86" spans="4:25" x14ac:dyDescent="0.25"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Y86" s="4"/>
    </row>
    <row r="87" spans="4:25" x14ac:dyDescent="0.25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Y87" s="4"/>
    </row>
    <row r="88" spans="4:25" x14ac:dyDescent="0.25"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Y88" s="4"/>
    </row>
    <row r="89" spans="4:25" x14ac:dyDescent="0.25"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Y89" s="4"/>
    </row>
    <row r="90" spans="4:25" x14ac:dyDescent="0.25"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Y90" s="4"/>
    </row>
    <row r="91" spans="4:25" x14ac:dyDescent="0.25"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Y91" s="4"/>
    </row>
    <row r="92" spans="4:25" x14ac:dyDescent="0.25"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Y92" s="4"/>
    </row>
    <row r="93" spans="4:25" x14ac:dyDescent="0.25"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Y93" s="4"/>
    </row>
    <row r="94" spans="4:25" x14ac:dyDescent="0.25"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Y94" s="4"/>
    </row>
    <row r="95" spans="4:25" x14ac:dyDescent="0.25"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Y95" s="4"/>
    </row>
    <row r="96" spans="4:25" x14ac:dyDescent="0.25"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Y96" s="4"/>
    </row>
    <row r="97" spans="4:25" x14ac:dyDescent="0.25"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Y97" s="4"/>
    </row>
    <row r="98" spans="4:25" x14ac:dyDescent="0.25"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Y98" s="4"/>
    </row>
    <row r="99" spans="4:25" x14ac:dyDescent="0.25"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Y99" s="4"/>
    </row>
    <row r="100" spans="4:25" x14ac:dyDescent="0.25"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Y100" s="4"/>
    </row>
    <row r="101" spans="4:25" x14ac:dyDescent="0.25"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Y101" s="4"/>
    </row>
    <row r="102" spans="4:25" x14ac:dyDescent="0.25"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Y102" s="4"/>
    </row>
    <row r="103" spans="4:25" x14ac:dyDescent="0.25"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Y103" s="4"/>
    </row>
    <row r="104" spans="4:25" x14ac:dyDescent="0.25"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Y104" s="4"/>
    </row>
    <row r="105" spans="4:25" x14ac:dyDescent="0.25"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Y105" s="4"/>
    </row>
    <row r="106" spans="4:25" x14ac:dyDescent="0.25"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Y106" s="4"/>
    </row>
    <row r="107" spans="4:25" x14ac:dyDescent="0.25"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Y107" s="4"/>
    </row>
    <row r="108" spans="4:25" x14ac:dyDescent="0.25"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Y108" s="4"/>
    </row>
    <row r="109" spans="4:25" x14ac:dyDescent="0.25"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Y109" s="4"/>
    </row>
    <row r="110" spans="4:25" x14ac:dyDescent="0.25"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Y110" s="4"/>
    </row>
    <row r="111" spans="4:25" x14ac:dyDescent="0.25"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Y111" s="4"/>
    </row>
    <row r="112" spans="4:25" x14ac:dyDescent="0.25"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Y112" s="4"/>
    </row>
    <row r="113" spans="4:25" x14ac:dyDescent="0.25"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Y113" s="4"/>
    </row>
    <row r="114" spans="4:25" x14ac:dyDescent="0.25"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Y114" s="4"/>
    </row>
    <row r="115" spans="4:25" x14ac:dyDescent="0.25"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Y115" s="4"/>
    </row>
    <row r="116" spans="4:25" x14ac:dyDescent="0.25"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Y116" s="4"/>
    </row>
    <row r="117" spans="4:25" x14ac:dyDescent="0.25"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Y117" s="4"/>
    </row>
    <row r="118" spans="4:25" x14ac:dyDescent="0.25"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Y118" s="4"/>
    </row>
    <row r="119" spans="4:25" x14ac:dyDescent="0.25"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Y119" s="4"/>
    </row>
    <row r="120" spans="4:25" x14ac:dyDescent="0.25"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Y120" s="4"/>
    </row>
    <row r="121" spans="4:25" x14ac:dyDescent="0.25"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Y121" s="4"/>
    </row>
    <row r="122" spans="4:25" x14ac:dyDescent="0.25"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Y122" s="4"/>
    </row>
    <row r="123" spans="4:25" x14ac:dyDescent="0.25"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Y123" s="4"/>
    </row>
    <row r="124" spans="4:25" x14ac:dyDescent="0.25"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Y124" s="4"/>
    </row>
    <row r="125" spans="4:25" x14ac:dyDescent="0.25"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Y125" s="4"/>
    </row>
    <row r="126" spans="4:25" x14ac:dyDescent="0.25"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Y126" s="4"/>
    </row>
    <row r="127" spans="4:25" x14ac:dyDescent="0.25"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Y127" s="4"/>
    </row>
    <row r="128" spans="4:25" x14ac:dyDescent="0.25"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Y128" s="4"/>
    </row>
    <row r="129" spans="4:25" x14ac:dyDescent="0.25"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Y129" s="4"/>
    </row>
    <row r="130" spans="4:25" x14ac:dyDescent="0.25"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Y130" s="4"/>
    </row>
    <row r="131" spans="4:25" x14ac:dyDescent="0.25"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Y131" s="4"/>
    </row>
    <row r="132" spans="4:25" x14ac:dyDescent="0.25"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Y132" s="4"/>
    </row>
    <row r="133" spans="4:25" x14ac:dyDescent="0.25"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Y133" s="4"/>
    </row>
    <row r="134" spans="4:25" x14ac:dyDescent="0.25"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Y134" s="4"/>
    </row>
    <row r="135" spans="4:25" x14ac:dyDescent="0.25"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Y135" s="4"/>
    </row>
    <row r="136" spans="4:25" x14ac:dyDescent="0.25"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Y136" s="4"/>
    </row>
    <row r="137" spans="4:25" x14ac:dyDescent="0.25"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Y137" s="4"/>
    </row>
    <row r="138" spans="4:25" x14ac:dyDescent="0.25"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Y138" s="4"/>
    </row>
    <row r="139" spans="4:25" x14ac:dyDescent="0.25"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Y139" s="4"/>
    </row>
    <row r="140" spans="4:25" x14ac:dyDescent="0.25"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Y140" s="4"/>
    </row>
    <row r="141" spans="4:25" x14ac:dyDescent="0.25"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Y141" s="4"/>
    </row>
    <row r="142" spans="4:25" x14ac:dyDescent="0.25"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Y142" s="4"/>
    </row>
    <row r="143" spans="4:25" x14ac:dyDescent="0.25"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Y143" s="4"/>
    </row>
    <row r="144" spans="4:25" x14ac:dyDescent="0.25"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Y144" s="4"/>
    </row>
    <row r="145" spans="4:25" x14ac:dyDescent="0.25"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Y145" s="4"/>
    </row>
    <row r="146" spans="4:25" x14ac:dyDescent="0.25"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Y146" s="4"/>
    </row>
    <row r="147" spans="4:25" x14ac:dyDescent="0.25"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Y147" s="4"/>
    </row>
    <row r="148" spans="4:25" x14ac:dyDescent="0.25"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Y148" s="4"/>
    </row>
    <row r="149" spans="4:25" x14ac:dyDescent="0.25"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Y149" s="4"/>
    </row>
    <row r="150" spans="4:25" x14ac:dyDescent="0.25"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Y150" s="4"/>
    </row>
    <row r="151" spans="4:25" x14ac:dyDescent="0.25"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Y151" s="4"/>
    </row>
    <row r="152" spans="4:25" x14ac:dyDescent="0.25"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Y152" s="4"/>
    </row>
    <row r="153" spans="4:25" x14ac:dyDescent="0.25"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Y153" s="4"/>
    </row>
    <row r="154" spans="4:25" x14ac:dyDescent="0.25"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Y154" s="4"/>
    </row>
    <row r="155" spans="4:25" x14ac:dyDescent="0.25"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Y155" s="4"/>
    </row>
    <row r="156" spans="4:25" x14ac:dyDescent="0.25"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Y156" s="4"/>
    </row>
    <row r="157" spans="4:25" x14ac:dyDescent="0.25"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Y157" s="4"/>
    </row>
    <row r="158" spans="4:25" x14ac:dyDescent="0.25"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Y158" s="4"/>
    </row>
    <row r="159" spans="4:25" x14ac:dyDescent="0.25"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Y159" s="4"/>
    </row>
    <row r="160" spans="4:25" x14ac:dyDescent="0.25"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Y160" s="4"/>
    </row>
    <row r="161" spans="4:25" x14ac:dyDescent="0.25"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Y161" s="4"/>
    </row>
    <row r="162" spans="4:25" x14ac:dyDescent="0.25"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Y162" s="4"/>
    </row>
    <row r="163" spans="4:25" x14ac:dyDescent="0.25"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Y163" s="4"/>
    </row>
    <row r="164" spans="4:25" x14ac:dyDescent="0.25"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Y164" s="4"/>
    </row>
    <row r="165" spans="4:25" x14ac:dyDescent="0.25"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Y165" s="4"/>
    </row>
    <row r="166" spans="4:25" x14ac:dyDescent="0.25"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Y166" s="4"/>
    </row>
    <row r="167" spans="4:25" x14ac:dyDescent="0.25"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Y167" s="4"/>
    </row>
    <row r="168" spans="4:25" x14ac:dyDescent="0.25"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Y168" s="4"/>
    </row>
    <row r="169" spans="4:25" x14ac:dyDescent="0.25"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Y169" s="4"/>
    </row>
    <row r="170" spans="4:25" x14ac:dyDescent="0.25"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Y170" s="4"/>
    </row>
    <row r="171" spans="4:25" x14ac:dyDescent="0.25"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Y171" s="4"/>
    </row>
    <row r="172" spans="4:25" x14ac:dyDescent="0.25"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Y172" s="4"/>
    </row>
    <row r="173" spans="4:25" x14ac:dyDescent="0.25"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Y173" s="4"/>
    </row>
    <row r="174" spans="4:25" x14ac:dyDescent="0.25"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Y174" s="4"/>
    </row>
    <row r="175" spans="4:25" x14ac:dyDescent="0.25"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Y175" s="4"/>
    </row>
    <row r="176" spans="4:25" x14ac:dyDescent="0.25"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Y176" s="4"/>
    </row>
    <row r="177" spans="4:25" x14ac:dyDescent="0.25"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Y177" s="4"/>
    </row>
    <row r="178" spans="4:25" x14ac:dyDescent="0.25"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Y178" s="4"/>
    </row>
    <row r="179" spans="4:25" x14ac:dyDescent="0.25"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Y179" s="4"/>
    </row>
    <row r="180" spans="4:25" x14ac:dyDescent="0.25"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Y180" s="4"/>
    </row>
    <row r="181" spans="4:25" x14ac:dyDescent="0.25"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Y181" s="4"/>
    </row>
    <row r="182" spans="4:25" x14ac:dyDescent="0.25"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Y182" s="4"/>
    </row>
    <row r="183" spans="4:25" x14ac:dyDescent="0.25"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Y183" s="4"/>
    </row>
    <row r="184" spans="4:25" x14ac:dyDescent="0.25"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Y184" s="4"/>
    </row>
    <row r="185" spans="4:25" x14ac:dyDescent="0.25"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Y185" s="4"/>
    </row>
    <row r="186" spans="4:25" x14ac:dyDescent="0.25"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Y186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25"/>
  <sheetViews>
    <sheetView workbookViewId="0">
      <pane ySplit="5" topLeftCell="A6" activePane="bottomLeft" state="frozen"/>
      <selection pane="bottomLeft" activeCell="A5" sqref="A5"/>
    </sheetView>
  </sheetViews>
  <sheetFormatPr defaultRowHeight="15" x14ac:dyDescent="0.25"/>
  <cols>
    <col min="1" max="1" width="33.5703125" customWidth="1"/>
    <col min="4" max="4" width="11.28515625" customWidth="1"/>
    <col min="5" max="5" width="11.42578125" customWidth="1"/>
    <col min="6" max="6" width="11.28515625" customWidth="1"/>
    <col min="7" max="7" width="10.85546875" customWidth="1"/>
    <col min="8" max="8" width="11.28515625" customWidth="1"/>
    <col min="10" max="10" width="11.42578125" customWidth="1"/>
    <col min="11" max="11" width="10.140625" customWidth="1"/>
    <col min="12" max="12" width="13.28515625" customWidth="1"/>
    <col min="14" max="14" width="11.140625" customWidth="1"/>
    <col min="15" max="15" width="12.5703125" customWidth="1"/>
    <col min="16" max="16" width="13.5703125" customWidth="1"/>
    <col min="17" max="17" width="12.28515625" customWidth="1"/>
    <col min="18" max="18" width="12.7109375" customWidth="1"/>
    <col min="19" max="19" width="10.85546875" customWidth="1"/>
    <col min="20" max="20" width="13.85546875" customWidth="1"/>
    <col min="21" max="21" width="11.140625" customWidth="1"/>
    <col min="22" max="22" width="4.5703125" customWidth="1"/>
    <col min="25" max="25" width="10.42578125" customWidth="1"/>
  </cols>
  <sheetData>
    <row r="1" spans="1:28" ht="15.75" x14ac:dyDescent="0.25">
      <c r="A1" s="8" t="s">
        <v>382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9"/>
      <c r="R1" s="10"/>
      <c r="S1" s="9"/>
      <c r="T1" s="10"/>
      <c r="U1" s="9"/>
      <c r="W1" s="11"/>
      <c r="X1" s="11"/>
      <c r="Y1" s="12"/>
      <c r="Z1" s="12"/>
      <c r="AA1" s="12"/>
      <c r="AB1" s="12"/>
    </row>
    <row r="2" spans="1:28" x14ac:dyDescent="0.25">
      <c r="A2" s="13" t="s">
        <v>360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9"/>
      <c r="R2" s="10"/>
      <c r="S2" s="9"/>
      <c r="T2" s="10"/>
      <c r="U2" s="9"/>
      <c r="W2" s="11"/>
      <c r="X2" s="11"/>
      <c r="Y2" s="12"/>
      <c r="Z2" s="12"/>
      <c r="AA2" s="12"/>
      <c r="AB2" s="12"/>
    </row>
    <row r="3" spans="1:28" x14ac:dyDescent="0.25">
      <c r="A3" s="13" t="s">
        <v>379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10"/>
      <c r="S3" s="9"/>
      <c r="T3" s="10"/>
      <c r="U3" s="9"/>
      <c r="W3" s="11"/>
      <c r="X3" s="11"/>
      <c r="Y3" s="12"/>
      <c r="Z3" s="12"/>
      <c r="AA3" s="12"/>
      <c r="AB3" s="12"/>
    </row>
    <row r="4" spans="1:28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T4" s="4"/>
      <c r="W4" s="11"/>
      <c r="X4" s="11"/>
      <c r="Y4" s="12"/>
      <c r="Z4" s="12"/>
      <c r="AA4" s="12"/>
      <c r="AB4" s="12"/>
    </row>
    <row r="5" spans="1:28" s="2" customFormat="1" ht="75" x14ac:dyDescent="0.25">
      <c r="A5" s="23" t="s">
        <v>0</v>
      </c>
      <c r="B5" s="23" t="s">
        <v>1</v>
      </c>
      <c r="C5" s="23" t="s">
        <v>2</v>
      </c>
      <c r="D5" s="23" t="s">
        <v>361</v>
      </c>
      <c r="E5" s="23" t="s">
        <v>94</v>
      </c>
      <c r="F5" s="23" t="s">
        <v>362</v>
      </c>
      <c r="G5" s="23" t="s">
        <v>363</v>
      </c>
      <c r="H5" s="23" t="s">
        <v>95</v>
      </c>
      <c r="I5" s="23" t="s">
        <v>97</v>
      </c>
      <c r="J5" s="23" t="s">
        <v>364</v>
      </c>
      <c r="K5" s="23" t="s">
        <v>365</v>
      </c>
      <c r="L5" s="23" t="s">
        <v>366</v>
      </c>
      <c r="M5" s="23" t="s">
        <v>3</v>
      </c>
      <c r="N5" s="23" t="s">
        <v>367</v>
      </c>
      <c r="O5" s="23" t="s">
        <v>368</v>
      </c>
      <c r="P5" s="23" t="s">
        <v>369</v>
      </c>
      <c r="Q5" s="23" t="s">
        <v>370</v>
      </c>
      <c r="R5" s="23" t="s">
        <v>371</v>
      </c>
      <c r="S5" s="23" t="s">
        <v>98</v>
      </c>
      <c r="T5" s="23" t="s">
        <v>372</v>
      </c>
      <c r="U5" s="23" t="s">
        <v>390</v>
      </c>
      <c r="W5" s="15" t="s">
        <v>373</v>
      </c>
      <c r="X5" s="15" t="s">
        <v>374</v>
      </c>
      <c r="Y5" s="15" t="s">
        <v>375</v>
      </c>
      <c r="Z5" s="15" t="s">
        <v>376</v>
      </c>
      <c r="AA5" s="15" t="s">
        <v>377</v>
      </c>
      <c r="AB5" s="15" t="s">
        <v>378</v>
      </c>
    </row>
    <row r="6" spans="1:28" s="2" customFormat="1" x14ac:dyDescent="0.25"/>
    <row r="7" spans="1:28" x14ac:dyDescent="0.25">
      <c r="A7" t="s">
        <v>271</v>
      </c>
      <c r="B7">
        <v>65090</v>
      </c>
      <c r="C7" s="1">
        <v>1767</v>
      </c>
      <c r="D7" s="4">
        <v>11.95</v>
      </c>
      <c r="E7" s="4">
        <v>4.88</v>
      </c>
      <c r="F7" s="7">
        <f t="shared" ref="F7:F25" si="0">G7/(L7/100)</f>
        <v>0.13548203080433541</v>
      </c>
      <c r="G7" s="4">
        <v>0.19</v>
      </c>
      <c r="H7" s="4">
        <v>9</v>
      </c>
      <c r="I7" s="4">
        <v>2.9</v>
      </c>
      <c r="J7" s="4">
        <v>24.25</v>
      </c>
      <c r="K7" s="6">
        <f t="shared" ref="K7:K25" si="1">(F7/E7)*100</f>
        <v>2.7762711230396602</v>
      </c>
      <c r="L7" s="4">
        <v>140.24</v>
      </c>
      <c r="M7" s="4">
        <v>54.2</v>
      </c>
      <c r="N7" s="4">
        <v>3.96</v>
      </c>
      <c r="O7" s="4">
        <v>0.24</v>
      </c>
      <c r="P7" s="4">
        <v>8.98</v>
      </c>
      <c r="Q7" s="4">
        <v>1.91</v>
      </c>
      <c r="R7" s="4">
        <v>0.33</v>
      </c>
      <c r="S7" s="4">
        <v>4.57</v>
      </c>
      <c r="T7" s="4">
        <v>-0.04</v>
      </c>
      <c r="U7" s="4">
        <v>56.7</v>
      </c>
      <c r="W7">
        <f t="shared" ref="W7" si="2">RANK(T7,$T$7:$T$403)</f>
        <v>14</v>
      </c>
      <c r="X7">
        <f t="shared" ref="X7" si="3">RANK(S7,$S$7:$S$403)</f>
        <v>3</v>
      </c>
      <c r="Y7">
        <f>RANK(U7,$U$7:$U$403,1)</f>
        <v>3</v>
      </c>
      <c r="Z7">
        <f>RANK(M7,$M$7:$M$403)</f>
        <v>17</v>
      </c>
      <c r="AA7" s="16">
        <f>AVERAGE(W7:Z7)</f>
        <v>9.25</v>
      </c>
      <c r="AB7">
        <f t="shared" ref="AB7:AB25" si="4">RANK(AA7,$AA$7:$AA$403,1)</f>
        <v>9</v>
      </c>
    </row>
    <row r="8" spans="1:28" x14ac:dyDescent="0.25">
      <c r="A8" t="s">
        <v>272</v>
      </c>
      <c r="B8">
        <v>63896</v>
      </c>
      <c r="C8" s="1">
        <v>3194</v>
      </c>
      <c r="D8" s="4">
        <v>52.91</v>
      </c>
      <c r="E8" s="4">
        <v>35.200000000000003</v>
      </c>
      <c r="F8" s="7">
        <f t="shared" si="0"/>
        <v>3.9001560062402497E-2</v>
      </c>
      <c r="G8" s="4">
        <v>0.01</v>
      </c>
      <c r="H8" s="4">
        <v>46.27</v>
      </c>
      <c r="I8" s="4">
        <v>6.42</v>
      </c>
      <c r="J8" s="4">
        <v>12.13</v>
      </c>
      <c r="K8" s="6">
        <f t="shared" si="1"/>
        <v>0.11079988654091616</v>
      </c>
      <c r="L8" s="4">
        <v>25.64</v>
      </c>
      <c r="M8" s="4">
        <v>76.069999999999993</v>
      </c>
      <c r="N8" s="4">
        <v>0.03</v>
      </c>
      <c r="O8" s="4">
        <v>-0.13</v>
      </c>
      <c r="P8" s="4">
        <v>4.99</v>
      </c>
      <c r="Q8" s="4">
        <v>1.78</v>
      </c>
      <c r="R8" s="4">
        <v>1.23</v>
      </c>
      <c r="S8" s="4">
        <v>2.83</v>
      </c>
      <c r="T8" s="4">
        <v>1.1399999999999999</v>
      </c>
      <c r="U8" s="4">
        <v>49.1</v>
      </c>
      <c r="W8">
        <f t="shared" ref="W8:W25" si="5">RANK(T8,$T$7:$T$403)</f>
        <v>1</v>
      </c>
      <c r="X8">
        <f t="shared" ref="X8:X25" si="6">RANK(S8,$S$7:$S$403)</f>
        <v>18</v>
      </c>
      <c r="Y8">
        <f t="shared" ref="Y8:Y25" si="7">RANK(U8,$U$7:$U$403,1)</f>
        <v>1</v>
      </c>
      <c r="Z8">
        <f t="shared" ref="Z8:Z25" si="8">RANK(M8,$M$7:$M$403)</f>
        <v>14</v>
      </c>
      <c r="AA8" s="16">
        <f t="shared" ref="AA8:AA25" si="9">AVERAGE(W8:Z8)</f>
        <v>8.5</v>
      </c>
      <c r="AB8">
        <f t="shared" si="4"/>
        <v>6</v>
      </c>
    </row>
    <row r="9" spans="1:28" x14ac:dyDescent="0.25">
      <c r="A9" t="s">
        <v>273</v>
      </c>
      <c r="B9">
        <v>63859</v>
      </c>
      <c r="C9" s="1">
        <v>4454</v>
      </c>
      <c r="D9" s="4">
        <v>67.53</v>
      </c>
      <c r="E9" s="4">
        <v>58.87</v>
      </c>
      <c r="F9" s="7">
        <f t="shared" si="0"/>
        <v>0.27596588058203714</v>
      </c>
      <c r="G9" s="4">
        <v>0.22</v>
      </c>
      <c r="H9" s="4">
        <v>60.72</v>
      </c>
      <c r="I9" s="4">
        <v>6.56</v>
      </c>
      <c r="J9" s="4">
        <v>9.7100000000000009</v>
      </c>
      <c r="K9" s="6">
        <f t="shared" si="1"/>
        <v>0.46877166737223908</v>
      </c>
      <c r="L9" s="4">
        <v>79.72</v>
      </c>
      <c r="M9" s="4">
        <v>96.94</v>
      </c>
      <c r="N9" s="4">
        <v>0.37</v>
      </c>
      <c r="O9" s="4">
        <v>0.24</v>
      </c>
      <c r="P9" s="4">
        <v>6.59</v>
      </c>
      <c r="Q9" s="4">
        <v>0.8</v>
      </c>
      <c r="R9" s="4">
        <v>1.78</v>
      </c>
      <c r="S9" s="4">
        <v>4.2300000000000004</v>
      </c>
      <c r="T9" s="4">
        <v>1.1399999999999999</v>
      </c>
      <c r="U9" s="4">
        <v>51.53</v>
      </c>
      <c r="W9">
        <f t="shared" si="5"/>
        <v>1</v>
      </c>
      <c r="X9">
        <f t="shared" si="6"/>
        <v>8</v>
      </c>
      <c r="Y9">
        <f t="shared" si="7"/>
        <v>2</v>
      </c>
      <c r="Z9">
        <f t="shared" si="8"/>
        <v>2</v>
      </c>
      <c r="AA9" s="16">
        <f t="shared" si="9"/>
        <v>3.25</v>
      </c>
      <c r="AB9">
        <f t="shared" si="4"/>
        <v>1</v>
      </c>
    </row>
    <row r="10" spans="1:28" x14ac:dyDescent="0.25">
      <c r="A10" t="s">
        <v>274</v>
      </c>
      <c r="B10">
        <v>24742</v>
      </c>
      <c r="C10" s="1">
        <v>48661</v>
      </c>
      <c r="D10" s="4">
        <v>525.89</v>
      </c>
      <c r="E10" s="4">
        <v>398.41</v>
      </c>
      <c r="F10" s="7">
        <f t="shared" si="0"/>
        <v>4.0117286418765827</v>
      </c>
      <c r="G10" s="4">
        <v>3.01</v>
      </c>
      <c r="H10" s="4">
        <v>464.75</v>
      </c>
      <c r="I10" s="4">
        <v>54.24</v>
      </c>
      <c r="J10" s="4">
        <v>10.31</v>
      </c>
      <c r="K10" s="6">
        <f t="shared" si="1"/>
        <v>1.0069347260050157</v>
      </c>
      <c r="L10" s="4">
        <v>75.03</v>
      </c>
      <c r="M10" s="4">
        <v>85.73</v>
      </c>
      <c r="N10" s="4">
        <v>0.76</v>
      </c>
      <c r="O10" s="4">
        <v>1.31</v>
      </c>
      <c r="P10" s="4">
        <v>5.67</v>
      </c>
      <c r="Q10" s="4">
        <v>1.99</v>
      </c>
      <c r="R10" s="4">
        <v>0.81</v>
      </c>
      <c r="S10" s="4">
        <v>4.32</v>
      </c>
      <c r="T10" s="4">
        <v>0.54</v>
      </c>
      <c r="U10" s="4">
        <v>72.91</v>
      </c>
      <c r="W10">
        <f t="shared" si="5"/>
        <v>5</v>
      </c>
      <c r="X10">
        <f t="shared" si="6"/>
        <v>6</v>
      </c>
      <c r="Y10">
        <f t="shared" si="7"/>
        <v>6</v>
      </c>
      <c r="Z10">
        <f t="shared" si="8"/>
        <v>11</v>
      </c>
      <c r="AA10" s="16">
        <f t="shared" si="9"/>
        <v>7</v>
      </c>
      <c r="AB10">
        <f t="shared" si="4"/>
        <v>3</v>
      </c>
    </row>
    <row r="11" spans="1:28" x14ac:dyDescent="0.25">
      <c r="A11" t="s">
        <v>275</v>
      </c>
      <c r="B11">
        <v>63899</v>
      </c>
      <c r="C11" s="1">
        <v>2118</v>
      </c>
      <c r="D11" s="4">
        <v>15.54</v>
      </c>
      <c r="E11" s="4">
        <v>11.91</v>
      </c>
      <c r="F11" s="7">
        <f t="shared" si="0"/>
        <v>0.15302966170676913</v>
      </c>
      <c r="G11" s="4">
        <v>0.47</v>
      </c>
      <c r="H11" s="4">
        <v>13.9</v>
      </c>
      <c r="I11" s="4">
        <v>1.61</v>
      </c>
      <c r="J11" s="4">
        <v>10.33</v>
      </c>
      <c r="K11" s="6">
        <f t="shared" si="1"/>
        <v>1.284883809460698</v>
      </c>
      <c r="L11" s="4">
        <v>307.13</v>
      </c>
      <c r="M11" s="4">
        <v>85.66</v>
      </c>
      <c r="N11" s="4">
        <v>3.94</v>
      </c>
      <c r="O11" s="4">
        <v>-0.06</v>
      </c>
      <c r="P11" s="4">
        <v>6.69</v>
      </c>
      <c r="Q11" s="4">
        <v>1.42</v>
      </c>
      <c r="R11" s="4">
        <v>1.32</v>
      </c>
      <c r="S11" s="4">
        <v>4.49</v>
      </c>
      <c r="T11" s="4">
        <v>0.35</v>
      </c>
      <c r="U11" s="4">
        <v>72.680000000000007</v>
      </c>
      <c r="W11">
        <f t="shared" si="5"/>
        <v>8</v>
      </c>
      <c r="X11">
        <f t="shared" si="6"/>
        <v>5</v>
      </c>
      <c r="Y11">
        <f t="shared" si="7"/>
        <v>5</v>
      </c>
      <c r="Z11">
        <f t="shared" si="8"/>
        <v>12</v>
      </c>
      <c r="AA11" s="16">
        <f t="shared" si="9"/>
        <v>7.5</v>
      </c>
      <c r="AB11">
        <f t="shared" si="4"/>
        <v>4</v>
      </c>
    </row>
    <row r="12" spans="1:28" x14ac:dyDescent="0.25">
      <c r="A12" t="s">
        <v>276</v>
      </c>
      <c r="B12">
        <v>62983</v>
      </c>
      <c r="C12" s="1">
        <v>15588</v>
      </c>
      <c r="D12" s="4">
        <v>142.99</v>
      </c>
      <c r="E12" s="4">
        <v>61.87</v>
      </c>
      <c r="F12" s="7">
        <f t="shared" si="0"/>
        <v>0.3588186585702457</v>
      </c>
      <c r="G12" s="4">
        <v>0.78</v>
      </c>
      <c r="H12" s="4">
        <v>127.04</v>
      </c>
      <c r="I12" s="4">
        <v>15.43</v>
      </c>
      <c r="J12" s="4">
        <v>10.79</v>
      </c>
      <c r="K12" s="6">
        <f t="shared" si="1"/>
        <v>0.57995580825965043</v>
      </c>
      <c r="L12" s="4">
        <v>217.38</v>
      </c>
      <c r="M12" s="4">
        <v>48.7</v>
      </c>
      <c r="N12" s="4">
        <v>1.26</v>
      </c>
      <c r="O12" s="4">
        <v>0.53</v>
      </c>
      <c r="P12" s="4">
        <v>6.29</v>
      </c>
      <c r="Q12" s="4">
        <v>2.0699999999999998</v>
      </c>
      <c r="R12" s="4">
        <v>0.47</v>
      </c>
      <c r="S12" s="4">
        <v>3.64</v>
      </c>
      <c r="T12" s="4">
        <v>0.49</v>
      </c>
      <c r="U12" s="4">
        <v>74.72</v>
      </c>
      <c r="W12">
        <f t="shared" si="5"/>
        <v>6</v>
      </c>
      <c r="X12">
        <f t="shared" si="6"/>
        <v>10</v>
      </c>
      <c r="Y12">
        <f t="shared" si="7"/>
        <v>8</v>
      </c>
      <c r="Z12">
        <f t="shared" si="8"/>
        <v>18</v>
      </c>
      <c r="AA12" s="16">
        <f t="shared" si="9"/>
        <v>10.5</v>
      </c>
      <c r="AB12">
        <f t="shared" si="4"/>
        <v>11</v>
      </c>
    </row>
    <row r="13" spans="1:28" x14ac:dyDescent="0.25">
      <c r="A13" t="s">
        <v>277</v>
      </c>
      <c r="B13">
        <v>19263</v>
      </c>
      <c r="C13" s="1">
        <v>91707</v>
      </c>
      <c r="D13" s="4">
        <v>1440.52</v>
      </c>
      <c r="E13" s="4">
        <v>1185.49</v>
      </c>
      <c r="F13" s="7">
        <f t="shared" si="0"/>
        <v>2.589364658330175</v>
      </c>
      <c r="G13" s="4">
        <v>2.0499999999999998</v>
      </c>
      <c r="H13" s="4">
        <v>1224.47</v>
      </c>
      <c r="I13" s="4">
        <v>175.34</v>
      </c>
      <c r="J13" s="4">
        <v>12.17</v>
      </c>
      <c r="K13" s="6">
        <f t="shared" si="1"/>
        <v>0.21842146777536503</v>
      </c>
      <c r="L13" s="4">
        <v>79.17</v>
      </c>
      <c r="M13" s="4">
        <v>96.82</v>
      </c>
      <c r="N13" s="4">
        <v>0.17</v>
      </c>
      <c r="O13" s="4">
        <v>0.12</v>
      </c>
      <c r="P13" s="4">
        <v>3.89</v>
      </c>
      <c r="Q13" s="4">
        <v>-6.48</v>
      </c>
      <c r="R13" s="4">
        <v>1.06</v>
      </c>
      <c r="S13" s="4">
        <v>2.66</v>
      </c>
      <c r="T13" s="4">
        <v>-0.75</v>
      </c>
      <c r="U13" s="4">
        <v>91.52</v>
      </c>
      <c r="W13">
        <f t="shared" si="5"/>
        <v>19</v>
      </c>
      <c r="X13">
        <f t="shared" si="6"/>
        <v>19</v>
      </c>
      <c r="Y13">
        <f t="shared" si="7"/>
        <v>18</v>
      </c>
      <c r="Z13">
        <f t="shared" si="8"/>
        <v>3</v>
      </c>
      <c r="AA13" s="16">
        <f t="shared" si="9"/>
        <v>14.75</v>
      </c>
      <c r="AB13">
        <f t="shared" si="4"/>
        <v>18</v>
      </c>
    </row>
    <row r="14" spans="1:28" x14ac:dyDescent="0.25">
      <c r="A14" t="s">
        <v>278</v>
      </c>
      <c r="B14">
        <v>24312</v>
      </c>
      <c r="C14" s="1">
        <v>57006</v>
      </c>
      <c r="D14" s="4">
        <v>680.4</v>
      </c>
      <c r="E14" s="4">
        <v>533.63</v>
      </c>
      <c r="F14" s="7">
        <f t="shared" si="0"/>
        <v>4.1500796178343942</v>
      </c>
      <c r="G14" s="4">
        <v>4.17</v>
      </c>
      <c r="H14" s="4">
        <v>602.91999999999996</v>
      </c>
      <c r="I14" s="4">
        <v>64.239999999999995</v>
      </c>
      <c r="J14" s="4">
        <v>9.44</v>
      </c>
      <c r="K14" s="6">
        <f t="shared" si="1"/>
        <v>0.77770732864239156</v>
      </c>
      <c r="L14" s="4">
        <v>100.48</v>
      </c>
      <c r="M14" s="4">
        <v>88.51</v>
      </c>
      <c r="N14" s="4">
        <v>0.78</v>
      </c>
      <c r="O14" s="4">
        <v>0.47</v>
      </c>
      <c r="P14" s="4">
        <v>5.19</v>
      </c>
      <c r="Q14" s="4">
        <v>1.71</v>
      </c>
      <c r="R14" s="4">
        <v>1.1399999999999999</v>
      </c>
      <c r="S14" s="4">
        <v>3.46</v>
      </c>
      <c r="T14" s="4">
        <v>-0.55000000000000004</v>
      </c>
      <c r="U14" s="4">
        <v>78.650000000000006</v>
      </c>
      <c r="W14">
        <f t="shared" si="5"/>
        <v>18</v>
      </c>
      <c r="X14">
        <f t="shared" si="6"/>
        <v>14</v>
      </c>
      <c r="Y14">
        <f t="shared" si="7"/>
        <v>11</v>
      </c>
      <c r="Z14">
        <f t="shared" si="8"/>
        <v>8</v>
      </c>
      <c r="AA14" s="16">
        <f t="shared" si="9"/>
        <v>12.75</v>
      </c>
      <c r="AB14">
        <f t="shared" si="4"/>
        <v>15</v>
      </c>
    </row>
    <row r="15" spans="1:28" x14ac:dyDescent="0.25">
      <c r="A15" t="s">
        <v>279</v>
      </c>
      <c r="B15">
        <v>64462</v>
      </c>
      <c r="C15" s="1">
        <v>1124</v>
      </c>
      <c r="D15" s="4">
        <v>4.8600000000000003</v>
      </c>
      <c r="E15" s="4">
        <v>2.76</v>
      </c>
      <c r="F15" s="7">
        <f t="shared" si="0"/>
        <v>3.2918892912309136E-2</v>
      </c>
      <c r="G15" s="4">
        <v>0.13</v>
      </c>
      <c r="H15" s="4">
        <v>4.3</v>
      </c>
      <c r="I15" s="4">
        <v>0.55000000000000004</v>
      </c>
      <c r="J15" s="4">
        <v>11.37</v>
      </c>
      <c r="K15" s="6">
        <f t="shared" si="1"/>
        <v>1.1927135113155485</v>
      </c>
      <c r="L15" s="4">
        <v>394.91</v>
      </c>
      <c r="M15" s="4">
        <v>64.209999999999994</v>
      </c>
      <c r="N15" s="4">
        <v>4.62</v>
      </c>
      <c r="O15" s="4">
        <v>0.68</v>
      </c>
      <c r="P15" s="4">
        <v>7.88</v>
      </c>
      <c r="Q15" s="4">
        <v>0.17</v>
      </c>
      <c r="R15" s="4">
        <v>0.43</v>
      </c>
      <c r="S15" s="4">
        <v>4.5</v>
      </c>
      <c r="T15" s="4">
        <v>0.02</v>
      </c>
      <c r="U15" s="4">
        <v>88.11</v>
      </c>
      <c r="W15">
        <f t="shared" si="5"/>
        <v>13</v>
      </c>
      <c r="X15">
        <f t="shared" si="6"/>
        <v>4</v>
      </c>
      <c r="Y15">
        <f t="shared" si="7"/>
        <v>15</v>
      </c>
      <c r="Z15">
        <f t="shared" si="8"/>
        <v>16</v>
      </c>
      <c r="AA15" s="16">
        <f t="shared" si="9"/>
        <v>12</v>
      </c>
      <c r="AB15">
        <f t="shared" si="4"/>
        <v>14</v>
      </c>
    </row>
    <row r="16" spans="1:28" x14ac:dyDescent="0.25">
      <c r="A16" t="s">
        <v>280</v>
      </c>
      <c r="B16">
        <v>24878</v>
      </c>
      <c r="C16" s="1">
        <v>4386</v>
      </c>
      <c r="D16" s="4">
        <v>26.85</v>
      </c>
      <c r="E16" s="4">
        <v>21.56</v>
      </c>
      <c r="F16" s="7">
        <f t="shared" si="0"/>
        <v>4.5024763619990991E-2</v>
      </c>
      <c r="G16" s="4">
        <v>0.04</v>
      </c>
      <c r="H16" s="4">
        <v>23.62</v>
      </c>
      <c r="I16" s="4">
        <v>3.18</v>
      </c>
      <c r="J16" s="4">
        <v>11.85</v>
      </c>
      <c r="K16" s="6">
        <f t="shared" si="1"/>
        <v>0.20883471066786177</v>
      </c>
      <c r="L16" s="4">
        <v>88.84</v>
      </c>
      <c r="M16" s="4">
        <v>91.27</v>
      </c>
      <c r="N16" s="4">
        <v>0.18</v>
      </c>
      <c r="O16" s="4">
        <v>0.11</v>
      </c>
      <c r="P16" s="4">
        <v>5.23</v>
      </c>
      <c r="Q16" s="4">
        <v>0.93</v>
      </c>
      <c r="R16" s="4">
        <v>0.54</v>
      </c>
      <c r="S16" s="4">
        <v>4.3</v>
      </c>
      <c r="T16" s="4">
        <v>0.14000000000000001</v>
      </c>
      <c r="U16" s="4">
        <v>89.15</v>
      </c>
      <c r="W16">
        <f t="shared" si="5"/>
        <v>12</v>
      </c>
      <c r="X16">
        <f t="shared" si="6"/>
        <v>7</v>
      </c>
      <c r="Y16">
        <f t="shared" si="7"/>
        <v>16</v>
      </c>
      <c r="Z16">
        <f t="shared" si="8"/>
        <v>7</v>
      </c>
      <c r="AA16" s="16">
        <f t="shared" si="9"/>
        <v>10.5</v>
      </c>
      <c r="AB16">
        <f t="shared" si="4"/>
        <v>11</v>
      </c>
    </row>
    <row r="17" spans="1:28" x14ac:dyDescent="0.25">
      <c r="A17" t="s">
        <v>281</v>
      </c>
      <c r="B17">
        <v>63923</v>
      </c>
      <c r="C17" s="1">
        <v>17913</v>
      </c>
      <c r="D17" s="4">
        <v>179.74</v>
      </c>
      <c r="E17" s="4">
        <v>141.9</v>
      </c>
      <c r="F17" s="7">
        <f t="shared" si="0"/>
        <v>0.69327337455499338</v>
      </c>
      <c r="G17" s="4">
        <v>1.1100000000000001</v>
      </c>
      <c r="H17" s="4">
        <v>163.83000000000001</v>
      </c>
      <c r="I17" s="4">
        <v>15.58</v>
      </c>
      <c r="J17" s="4">
        <v>8.67</v>
      </c>
      <c r="K17" s="6">
        <f t="shared" si="1"/>
        <v>0.4885647459866056</v>
      </c>
      <c r="L17" s="4">
        <v>160.11000000000001</v>
      </c>
      <c r="M17" s="4">
        <v>86.61</v>
      </c>
      <c r="N17" s="4">
        <v>0.79</v>
      </c>
      <c r="O17" s="4">
        <v>0.62</v>
      </c>
      <c r="P17" s="4">
        <v>4.51</v>
      </c>
      <c r="Q17" s="4">
        <v>1.86</v>
      </c>
      <c r="R17" s="4">
        <v>0.56000000000000005</v>
      </c>
      <c r="S17" s="4">
        <v>3.56</v>
      </c>
      <c r="T17" s="4">
        <v>-0.5</v>
      </c>
      <c r="U17" s="4">
        <v>89.87</v>
      </c>
      <c r="W17">
        <f t="shared" si="5"/>
        <v>17</v>
      </c>
      <c r="X17">
        <f t="shared" si="6"/>
        <v>12</v>
      </c>
      <c r="Y17">
        <f t="shared" si="7"/>
        <v>17</v>
      </c>
      <c r="Z17">
        <f t="shared" si="8"/>
        <v>10</v>
      </c>
      <c r="AA17" s="16">
        <f t="shared" si="9"/>
        <v>14</v>
      </c>
      <c r="AB17">
        <f t="shared" si="4"/>
        <v>17</v>
      </c>
    </row>
    <row r="18" spans="1:28" x14ac:dyDescent="0.25">
      <c r="A18" t="s">
        <v>282</v>
      </c>
      <c r="B18">
        <v>67251</v>
      </c>
      <c r="C18" s="1">
        <v>6061</v>
      </c>
      <c r="D18" s="4">
        <v>44.61</v>
      </c>
      <c r="E18" s="4">
        <v>36.74</v>
      </c>
      <c r="F18" s="7">
        <f t="shared" si="0"/>
        <v>0.39070978945083568</v>
      </c>
      <c r="G18" s="4">
        <v>0.36</v>
      </c>
      <c r="H18" s="4">
        <v>33.39</v>
      </c>
      <c r="I18" s="4">
        <v>6.77</v>
      </c>
      <c r="J18" s="4">
        <v>15.18</v>
      </c>
      <c r="K18" s="6">
        <f t="shared" si="1"/>
        <v>1.0634452625226882</v>
      </c>
      <c r="L18" s="4">
        <v>92.14</v>
      </c>
      <c r="M18" s="4">
        <v>110.03</v>
      </c>
      <c r="N18" s="4">
        <v>0.98</v>
      </c>
      <c r="O18" s="4">
        <v>0.02</v>
      </c>
      <c r="P18" s="4">
        <v>5.31</v>
      </c>
      <c r="Q18" s="4">
        <v>1.08</v>
      </c>
      <c r="R18" s="4">
        <v>1.26</v>
      </c>
      <c r="S18" s="4">
        <v>3.46</v>
      </c>
      <c r="T18" s="4">
        <v>0.22</v>
      </c>
      <c r="U18" s="4">
        <v>76.27</v>
      </c>
      <c r="W18">
        <f t="shared" si="5"/>
        <v>11</v>
      </c>
      <c r="X18">
        <f t="shared" si="6"/>
        <v>14</v>
      </c>
      <c r="Y18">
        <f t="shared" si="7"/>
        <v>10</v>
      </c>
      <c r="Z18">
        <f t="shared" si="8"/>
        <v>1</v>
      </c>
      <c r="AA18" s="16">
        <f t="shared" si="9"/>
        <v>9</v>
      </c>
      <c r="AB18">
        <f t="shared" si="4"/>
        <v>7</v>
      </c>
    </row>
    <row r="19" spans="1:28" x14ac:dyDescent="0.25">
      <c r="A19" t="s">
        <v>283</v>
      </c>
      <c r="B19">
        <v>64782</v>
      </c>
      <c r="C19" s="1">
        <v>1344</v>
      </c>
      <c r="D19" s="4">
        <v>6.41</v>
      </c>
      <c r="E19" s="4">
        <v>5.0199999999999996</v>
      </c>
      <c r="F19" s="7">
        <f t="shared" si="0"/>
        <v>6.8553107565099084E-3</v>
      </c>
      <c r="G19" s="4">
        <v>0.13</v>
      </c>
      <c r="H19" s="4">
        <v>5.72</v>
      </c>
      <c r="I19" s="4">
        <v>0.66</v>
      </c>
      <c r="J19" s="4">
        <v>10.32</v>
      </c>
      <c r="K19" s="6">
        <f t="shared" si="1"/>
        <v>0.13655997522928107</v>
      </c>
      <c r="L19" s="4">
        <v>1896.34</v>
      </c>
      <c r="M19" s="4">
        <v>87.79</v>
      </c>
      <c r="N19" s="4">
        <v>2.58</v>
      </c>
      <c r="O19" s="4">
        <v>0.02</v>
      </c>
      <c r="P19" s="4">
        <v>7.86</v>
      </c>
      <c r="Q19" s="4">
        <v>1</v>
      </c>
      <c r="R19" s="4">
        <v>1.21</v>
      </c>
      <c r="S19" s="4">
        <v>5.58</v>
      </c>
      <c r="T19" s="4">
        <v>0.33</v>
      </c>
      <c r="U19" s="4">
        <v>80.650000000000006</v>
      </c>
      <c r="W19">
        <f t="shared" si="5"/>
        <v>9</v>
      </c>
      <c r="X19">
        <f t="shared" si="6"/>
        <v>1</v>
      </c>
      <c r="Y19">
        <f t="shared" si="7"/>
        <v>12</v>
      </c>
      <c r="Z19">
        <f t="shared" si="8"/>
        <v>9</v>
      </c>
      <c r="AA19" s="16">
        <f t="shared" si="9"/>
        <v>7.75</v>
      </c>
      <c r="AB19">
        <f t="shared" si="4"/>
        <v>5</v>
      </c>
    </row>
    <row r="20" spans="1:28" x14ac:dyDescent="0.25">
      <c r="A20" t="s">
        <v>284</v>
      </c>
      <c r="B20">
        <v>64365</v>
      </c>
      <c r="C20" s="1">
        <v>18540</v>
      </c>
      <c r="D20" s="4">
        <v>129.30000000000001</v>
      </c>
      <c r="E20" s="4">
        <v>108.49</v>
      </c>
      <c r="F20" s="7">
        <f t="shared" si="0"/>
        <v>0.97154275477158403</v>
      </c>
      <c r="G20" s="4">
        <v>1.41</v>
      </c>
      <c r="H20" s="4">
        <v>117.3</v>
      </c>
      <c r="I20" s="4">
        <v>11.54</v>
      </c>
      <c r="J20" s="4">
        <v>8.93</v>
      </c>
      <c r="K20" s="6">
        <f t="shared" si="1"/>
        <v>0.89551364620848384</v>
      </c>
      <c r="L20" s="4">
        <v>145.13</v>
      </c>
      <c r="M20" s="4">
        <v>92.48</v>
      </c>
      <c r="N20" s="4">
        <v>1.3</v>
      </c>
      <c r="O20" s="4">
        <v>0.25</v>
      </c>
      <c r="P20" s="4">
        <v>5.87</v>
      </c>
      <c r="Q20" s="4">
        <v>0.9</v>
      </c>
      <c r="R20" s="4">
        <v>0.49</v>
      </c>
      <c r="S20" s="4">
        <v>4.9400000000000004</v>
      </c>
      <c r="T20" s="4">
        <v>0.76</v>
      </c>
      <c r="U20" s="4">
        <v>75.97</v>
      </c>
      <c r="W20">
        <f t="shared" si="5"/>
        <v>4</v>
      </c>
      <c r="X20">
        <f t="shared" si="6"/>
        <v>2</v>
      </c>
      <c r="Y20">
        <f t="shared" si="7"/>
        <v>9</v>
      </c>
      <c r="Z20">
        <f t="shared" si="8"/>
        <v>6</v>
      </c>
      <c r="AA20" s="16">
        <f t="shared" si="9"/>
        <v>5.25</v>
      </c>
      <c r="AB20">
        <f t="shared" si="4"/>
        <v>2</v>
      </c>
    </row>
    <row r="21" spans="1:28" x14ac:dyDescent="0.25">
      <c r="A21" t="s">
        <v>285</v>
      </c>
      <c r="B21">
        <v>65091</v>
      </c>
      <c r="C21">
        <v>312</v>
      </c>
      <c r="D21" s="4">
        <v>0.56999999999999995</v>
      </c>
      <c r="E21" s="4">
        <v>0.47</v>
      </c>
      <c r="F21" s="7">
        <f t="shared" si="0"/>
        <v>0</v>
      </c>
      <c r="G21" s="4">
        <v>0</v>
      </c>
      <c r="H21" s="4">
        <v>0.5</v>
      </c>
      <c r="I21" s="4">
        <v>0.06</v>
      </c>
      <c r="J21" s="4">
        <v>11.43</v>
      </c>
      <c r="K21" s="6">
        <f t="shared" si="1"/>
        <v>0</v>
      </c>
      <c r="L21" s="4">
        <v>8.2899999999999991</v>
      </c>
      <c r="M21" s="4">
        <v>93.03</v>
      </c>
      <c r="N21" s="4">
        <v>0.19</v>
      </c>
      <c r="O21" s="4">
        <v>0</v>
      </c>
      <c r="P21" s="4">
        <v>4.2300000000000004</v>
      </c>
      <c r="Q21" s="4">
        <v>7.0000000000000007E-2</v>
      </c>
      <c r="R21" s="4">
        <v>0</v>
      </c>
      <c r="S21" s="4">
        <v>3.53</v>
      </c>
      <c r="T21" s="4">
        <v>-0.41</v>
      </c>
      <c r="U21" s="4">
        <v>111.57</v>
      </c>
      <c r="W21">
        <f t="shared" si="5"/>
        <v>16</v>
      </c>
      <c r="X21">
        <f t="shared" si="6"/>
        <v>13</v>
      </c>
      <c r="Y21">
        <f t="shared" si="7"/>
        <v>19</v>
      </c>
      <c r="Z21">
        <f t="shared" si="8"/>
        <v>5</v>
      </c>
      <c r="AA21" s="16">
        <f t="shared" si="9"/>
        <v>13.25</v>
      </c>
      <c r="AB21">
        <f t="shared" si="4"/>
        <v>16</v>
      </c>
    </row>
    <row r="22" spans="1:28" x14ac:dyDescent="0.25">
      <c r="A22" t="s">
        <v>286</v>
      </c>
      <c r="B22">
        <v>24405</v>
      </c>
      <c r="C22" s="1">
        <v>42900</v>
      </c>
      <c r="D22" s="4">
        <v>616.49</v>
      </c>
      <c r="E22" s="4">
        <v>471.98</v>
      </c>
      <c r="F22" s="7">
        <f t="shared" si="0"/>
        <v>2.0269435174885677</v>
      </c>
      <c r="G22" s="4">
        <v>1.64</v>
      </c>
      <c r="H22" s="4">
        <v>551.04999999999995</v>
      </c>
      <c r="I22" s="4">
        <v>58.23</v>
      </c>
      <c r="J22" s="4">
        <v>9.4499999999999993</v>
      </c>
      <c r="K22" s="6">
        <f t="shared" si="1"/>
        <v>0.42945538317059362</v>
      </c>
      <c r="L22" s="4">
        <v>80.91</v>
      </c>
      <c r="M22" s="4">
        <v>85.65</v>
      </c>
      <c r="N22" s="4">
        <v>0.35</v>
      </c>
      <c r="O22" s="4">
        <v>0.22</v>
      </c>
      <c r="P22" s="4">
        <v>4.54</v>
      </c>
      <c r="Q22" s="4">
        <v>2.0499999999999998</v>
      </c>
      <c r="R22" s="4">
        <v>1.02</v>
      </c>
      <c r="S22" s="4">
        <v>3.05</v>
      </c>
      <c r="T22" s="4">
        <v>0.96</v>
      </c>
      <c r="U22" s="4">
        <v>61.34</v>
      </c>
      <c r="W22">
        <f t="shared" si="5"/>
        <v>3</v>
      </c>
      <c r="X22">
        <f t="shared" si="6"/>
        <v>17</v>
      </c>
      <c r="Y22">
        <f t="shared" si="7"/>
        <v>4</v>
      </c>
      <c r="Z22">
        <f t="shared" si="8"/>
        <v>13</v>
      </c>
      <c r="AA22" s="16">
        <f t="shared" si="9"/>
        <v>9.25</v>
      </c>
      <c r="AB22">
        <f t="shared" si="4"/>
        <v>9</v>
      </c>
    </row>
    <row r="23" spans="1:28" x14ac:dyDescent="0.25">
      <c r="A23" t="s">
        <v>287</v>
      </c>
      <c r="B23">
        <v>60717</v>
      </c>
      <c r="C23" s="1">
        <v>68877</v>
      </c>
      <c r="D23" s="4">
        <v>863.67</v>
      </c>
      <c r="E23" s="4">
        <v>725.24</v>
      </c>
      <c r="F23" s="7">
        <f t="shared" si="0"/>
        <v>3.995823181343543</v>
      </c>
      <c r="G23" s="4">
        <v>5.74</v>
      </c>
      <c r="H23" s="4">
        <v>751.71</v>
      </c>
      <c r="I23" s="4">
        <v>77.19</v>
      </c>
      <c r="J23" s="4">
        <v>8.94</v>
      </c>
      <c r="K23" s="6">
        <f t="shared" si="1"/>
        <v>0.55096563638844287</v>
      </c>
      <c r="L23" s="4">
        <v>143.65</v>
      </c>
      <c r="M23" s="4">
        <v>96.48</v>
      </c>
      <c r="N23" s="4">
        <v>0.79</v>
      </c>
      <c r="O23" s="4">
        <v>0.26</v>
      </c>
      <c r="P23" s="4">
        <v>4.38</v>
      </c>
      <c r="Q23" s="4">
        <v>2.04</v>
      </c>
      <c r="R23" s="4">
        <v>0.79</v>
      </c>
      <c r="S23" s="4">
        <v>3.33</v>
      </c>
      <c r="T23" s="4">
        <v>0.33</v>
      </c>
      <c r="U23" s="4">
        <v>73.69</v>
      </c>
      <c r="W23">
        <f t="shared" si="5"/>
        <v>9</v>
      </c>
      <c r="X23">
        <f t="shared" si="6"/>
        <v>16</v>
      </c>
      <c r="Y23">
        <f t="shared" si="7"/>
        <v>7</v>
      </c>
      <c r="Z23">
        <f t="shared" si="8"/>
        <v>4</v>
      </c>
      <c r="AA23" s="16">
        <f t="shared" si="9"/>
        <v>9</v>
      </c>
      <c r="AB23">
        <f t="shared" si="4"/>
        <v>7</v>
      </c>
    </row>
    <row r="24" spans="1:28" x14ac:dyDescent="0.25">
      <c r="A24" t="s">
        <v>288</v>
      </c>
      <c r="B24">
        <v>3036</v>
      </c>
      <c r="C24" s="1">
        <v>2314</v>
      </c>
      <c r="D24" s="4">
        <v>25.86</v>
      </c>
      <c r="E24" s="4">
        <v>11.24</v>
      </c>
      <c r="F24" s="7">
        <f t="shared" si="0"/>
        <v>4.350798682329543E-2</v>
      </c>
      <c r="G24" s="4">
        <v>7.0000000000000007E-2</v>
      </c>
      <c r="H24" s="4">
        <v>23.21</v>
      </c>
      <c r="I24" s="4">
        <v>2.6</v>
      </c>
      <c r="J24" s="4">
        <v>10.06</v>
      </c>
      <c r="K24" s="6">
        <f t="shared" si="1"/>
        <v>0.38708173330334011</v>
      </c>
      <c r="L24" s="4">
        <v>160.88999999999999</v>
      </c>
      <c r="M24" s="4">
        <v>48.42</v>
      </c>
      <c r="N24" s="4">
        <v>0.59</v>
      </c>
      <c r="O24" s="4">
        <v>0.84</v>
      </c>
      <c r="P24" s="4">
        <v>5.53</v>
      </c>
      <c r="Q24" s="4">
        <v>2.31</v>
      </c>
      <c r="R24" s="4">
        <v>0.21</v>
      </c>
      <c r="S24" s="4">
        <v>3.63</v>
      </c>
      <c r="T24" s="4">
        <v>-0.2</v>
      </c>
      <c r="U24" s="4">
        <v>87.25</v>
      </c>
      <c r="W24">
        <f t="shared" si="5"/>
        <v>15</v>
      </c>
      <c r="X24">
        <f t="shared" si="6"/>
        <v>11</v>
      </c>
      <c r="Y24">
        <f t="shared" si="7"/>
        <v>14</v>
      </c>
      <c r="Z24">
        <f t="shared" si="8"/>
        <v>19</v>
      </c>
      <c r="AA24" s="16">
        <f t="shared" si="9"/>
        <v>14.75</v>
      </c>
      <c r="AB24">
        <f t="shared" si="4"/>
        <v>18</v>
      </c>
    </row>
    <row r="25" spans="1:28" x14ac:dyDescent="0.25">
      <c r="A25" t="s">
        <v>289</v>
      </c>
      <c r="B25">
        <v>64421</v>
      </c>
      <c r="C25" s="1">
        <v>4329</v>
      </c>
      <c r="D25" s="4">
        <v>39.590000000000003</v>
      </c>
      <c r="E25" s="4">
        <v>26.4</v>
      </c>
      <c r="F25" s="7">
        <f t="shared" si="0"/>
        <v>0.10244589576130106</v>
      </c>
      <c r="G25" s="4">
        <v>0.08</v>
      </c>
      <c r="H25" s="4">
        <v>35.83</v>
      </c>
      <c r="I25" s="4">
        <v>3.24</v>
      </c>
      <c r="J25" s="4">
        <v>8.19</v>
      </c>
      <c r="K25" s="6">
        <f t="shared" si="1"/>
        <v>0.38805263545947372</v>
      </c>
      <c r="L25" s="4">
        <v>78.09</v>
      </c>
      <c r="M25" s="4">
        <v>73.680000000000007</v>
      </c>
      <c r="N25" s="4">
        <v>0.28999999999999998</v>
      </c>
      <c r="O25" s="4">
        <v>-0.03</v>
      </c>
      <c r="P25" s="4">
        <v>5.51</v>
      </c>
      <c r="Q25" s="4">
        <v>1.69</v>
      </c>
      <c r="R25" s="4">
        <v>0.36</v>
      </c>
      <c r="S25" s="4">
        <v>4.07</v>
      </c>
      <c r="T25" s="4">
        <v>0.39</v>
      </c>
      <c r="U25" s="4">
        <v>86.73</v>
      </c>
      <c r="W25">
        <f t="shared" si="5"/>
        <v>7</v>
      </c>
      <c r="X25">
        <f t="shared" si="6"/>
        <v>9</v>
      </c>
      <c r="Y25">
        <f t="shared" si="7"/>
        <v>13</v>
      </c>
      <c r="Z25">
        <f t="shared" si="8"/>
        <v>15</v>
      </c>
      <c r="AA25" s="16">
        <f t="shared" si="9"/>
        <v>11</v>
      </c>
      <c r="AB25">
        <f t="shared" si="4"/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65911"/>
  </sheetPr>
  <dimension ref="A1:AB20"/>
  <sheetViews>
    <sheetView workbookViewId="0">
      <pane ySplit="5" topLeftCell="A6" activePane="bottomLeft" state="frozen"/>
      <selection pane="bottomLeft" activeCell="O5" sqref="O5"/>
    </sheetView>
  </sheetViews>
  <sheetFormatPr defaultRowHeight="15" x14ac:dyDescent="0.25"/>
  <cols>
    <col min="1" max="1" width="30.42578125" customWidth="1"/>
    <col min="4" max="4" width="11.28515625" customWidth="1"/>
    <col min="5" max="5" width="11.42578125" customWidth="1"/>
    <col min="6" max="6" width="11.28515625" customWidth="1"/>
    <col min="7" max="7" width="12.5703125" customWidth="1"/>
    <col min="8" max="8" width="11.28515625" customWidth="1"/>
    <col min="10" max="10" width="11.42578125" customWidth="1"/>
    <col min="11" max="11" width="11.28515625" customWidth="1"/>
    <col min="12" max="12" width="13.28515625" customWidth="1"/>
    <col min="14" max="14" width="11.140625" customWidth="1"/>
    <col min="15" max="15" width="12.5703125" customWidth="1"/>
    <col min="16" max="16" width="13" customWidth="1"/>
    <col min="17" max="17" width="12.28515625" customWidth="1"/>
    <col min="18" max="18" width="12.7109375" customWidth="1"/>
    <col min="19" max="19" width="11.140625" customWidth="1"/>
    <col min="20" max="20" width="13.85546875" customWidth="1"/>
    <col min="21" max="21" width="11.140625" customWidth="1"/>
    <col min="22" max="22" width="4.5703125" customWidth="1"/>
    <col min="25" max="25" width="10.42578125" customWidth="1"/>
  </cols>
  <sheetData>
    <row r="1" spans="1:28" ht="15.75" x14ac:dyDescent="0.25">
      <c r="A1" s="8" t="s">
        <v>383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9"/>
      <c r="R1" s="10"/>
      <c r="S1" s="9"/>
      <c r="T1" s="10"/>
      <c r="U1" s="9"/>
      <c r="W1" s="11"/>
      <c r="X1" s="11"/>
      <c r="Y1" s="12"/>
      <c r="Z1" s="12"/>
      <c r="AA1" s="12"/>
      <c r="AB1" s="12"/>
    </row>
    <row r="2" spans="1:28" x14ac:dyDescent="0.25">
      <c r="A2" s="13" t="s">
        <v>360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9"/>
      <c r="R2" s="10"/>
      <c r="S2" s="9"/>
      <c r="T2" s="10"/>
      <c r="U2" s="9"/>
      <c r="W2" s="11"/>
      <c r="X2" s="11"/>
      <c r="Y2" s="12"/>
      <c r="Z2" s="12"/>
      <c r="AA2" s="12"/>
      <c r="AB2" s="12"/>
    </row>
    <row r="3" spans="1:28" x14ac:dyDescent="0.25">
      <c r="A3" s="13" t="s">
        <v>379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10"/>
      <c r="S3" s="9"/>
      <c r="T3" s="10"/>
      <c r="U3" s="9"/>
      <c r="W3" s="11"/>
      <c r="X3" s="11"/>
      <c r="Y3" s="12"/>
      <c r="Z3" s="12"/>
      <c r="AA3" s="12"/>
      <c r="AB3" s="12"/>
    </row>
    <row r="4" spans="1:28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T4" s="4"/>
      <c r="W4" s="11"/>
      <c r="X4" s="11"/>
      <c r="Y4" s="12"/>
      <c r="Z4" s="12"/>
      <c r="AA4" s="12"/>
      <c r="AB4" s="12"/>
    </row>
    <row r="5" spans="1:28" s="2" customFormat="1" ht="75" x14ac:dyDescent="0.25">
      <c r="A5" s="24" t="s">
        <v>0</v>
      </c>
      <c r="B5" s="24" t="s">
        <v>1</v>
      </c>
      <c r="C5" s="24" t="s">
        <v>2</v>
      </c>
      <c r="D5" s="24" t="s">
        <v>361</v>
      </c>
      <c r="E5" s="24" t="s">
        <v>94</v>
      </c>
      <c r="F5" s="24" t="s">
        <v>362</v>
      </c>
      <c r="G5" s="24" t="s">
        <v>363</v>
      </c>
      <c r="H5" s="24" t="s">
        <v>95</v>
      </c>
      <c r="I5" s="24" t="s">
        <v>97</v>
      </c>
      <c r="J5" s="24" t="s">
        <v>364</v>
      </c>
      <c r="K5" s="24" t="s">
        <v>365</v>
      </c>
      <c r="L5" s="24" t="s">
        <v>366</v>
      </c>
      <c r="M5" s="24" t="s">
        <v>3</v>
      </c>
      <c r="N5" s="24" t="s">
        <v>367</v>
      </c>
      <c r="O5" s="33" t="s">
        <v>368</v>
      </c>
      <c r="P5" s="24" t="s">
        <v>369</v>
      </c>
      <c r="Q5" s="24" t="s">
        <v>370</v>
      </c>
      <c r="R5" s="24" t="s">
        <v>371</v>
      </c>
      <c r="S5" s="24" t="s">
        <v>98</v>
      </c>
      <c r="T5" s="24" t="s">
        <v>372</v>
      </c>
      <c r="U5" s="24" t="s">
        <v>390</v>
      </c>
      <c r="W5" s="15" t="s">
        <v>373</v>
      </c>
      <c r="X5" s="15" t="s">
        <v>374</v>
      </c>
      <c r="Y5" s="15" t="s">
        <v>375</v>
      </c>
      <c r="Z5" s="15" t="s">
        <v>376</v>
      </c>
      <c r="AA5" s="15" t="s">
        <v>377</v>
      </c>
      <c r="AB5" s="15" t="s">
        <v>378</v>
      </c>
    </row>
    <row r="6" spans="1:28" s="2" customFormat="1" x14ac:dyDescent="0.25"/>
    <row r="7" spans="1:28" x14ac:dyDescent="0.25">
      <c r="A7" t="s">
        <v>290</v>
      </c>
      <c r="B7">
        <v>60747</v>
      </c>
      <c r="C7" s="1">
        <v>33678</v>
      </c>
      <c r="D7" s="4">
        <v>526.26</v>
      </c>
      <c r="E7" s="4">
        <v>346.29</v>
      </c>
      <c r="F7" s="7">
        <f t="shared" ref="F7:F20" si="0">G7/(L7/100)</f>
        <v>2.1055150137576262</v>
      </c>
      <c r="G7" s="4">
        <v>1.76</v>
      </c>
      <c r="H7" s="4">
        <v>407.65</v>
      </c>
      <c r="I7" s="4">
        <v>49.79</v>
      </c>
      <c r="J7" s="4">
        <v>9.4600000000000009</v>
      </c>
      <c r="K7" s="6">
        <f t="shared" ref="K7:K20" si="1">(F7/E7)*100</f>
        <v>0.60802073803968526</v>
      </c>
      <c r="L7" s="4">
        <v>83.59</v>
      </c>
      <c r="M7" s="4">
        <v>84.95</v>
      </c>
      <c r="N7" s="4">
        <v>0.51</v>
      </c>
      <c r="O7" s="4">
        <v>0.37</v>
      </c>
      <c r="P7" s="4">
        <v>4.4400000000000004</v>
      </c>
      <c r="Q7" s="4">
        <v>-0.83</v>
      </c>
      <c r="R7" s="4">
        <v>1.54</v>
      </c>
      <c r="S7" s="4">
        <v>2.31</v>
      </c>
      <c r="T7" s="4">
        <v>-1.06</v>
      </c>
      <c r="U7" s="4">
        <v>86.23</v>
      </c>
      <c r="W7">
        <f t="shared" ref="W7" si="2">RANK(T7,$T$7:$T$403)</f>
        <v>14</v>
      </c>
      <c r="X7">
        <f t="shared" ref="X7" si="3">RANK(S7,$S$7:$S$403)</f>
        <v>14</v>
      </c>
      <c r="Y7">
        <f>RANK(U7,$U$7:$U$403,1)</f>
        <v>12</v>
      </c>
      <c r="Z7">
        <f>RANK(M7,$M$7:$M$403)</f>
        <v>6</v>
      </c>
      <c r="AA7" s="16">
        <f>AVERAGE(W7:Z7)</f>
        <v>11.5</v>
      </c>
      <c r="AB7">
        <f t="shared" ref="AB7:AB20" si="4">RANK(AA7,$AA$7:$AA$403,1)</f>
        <v>14</v>
      </c>
    </row>
    <row r="8" spans="1:28" x14ac:dyDescent="0.25">
      <c r="A8" t="s">
        <v>291</v>
      </c>
      <c r="B8">
        <v>66305</v>
      </c>
      <c r="C8">
        <v>839</v>
      </c>
      <c r="D8" s="4">
        <v>2.77</v>
      </c>
      <c r="E8" s="4">
        <v>1.63</v>
      </c>
      <c r="F8" s="7">
        <f t="shared" si="0"/>
        <v>0</v>
      </c>
      <c r="G8" s="4">
        <v>0</v>
      </c>
      <c r="H8" s="4">
        <v>2.11</v>
      </c>
      <c r="I8" s="4">
        <v>0.66</v>
      </c>
      <c r="J8" s="4">
        <v>23.98</v>
      </c>
      <c r="K8" s="6">
        <f t="shared" si="1"/>
        <v>0</v>
      </c>
      <c r="L8" s="4">
        <v>4.38</v>
      </c>
      <c r="M8" s="4">
        <v>77.150000000000006</v>
      </c>
      <c r="N8" s="4">
        <v>0.09</v>
      </c>
      <c r="O8" s="4">
        <v>-0.02</v>
      </c>
      <c r="P8" s="4">
        <v>4.41</v>
      </c>
      <c r="Q8" s="4">
        <v>1.32</v>
      </c>
      <c r="R8" s="4">
        <v>0.15</v>
      </c>
      <c r="S8" s="4">
        <v>3.04</v>
      </c>
      <c r="T8" s="4">
        <v>-0.14000000000000001</v>
      </c>
      <c r="U8" s="4">
        <v>100.71</v>
      </c>
      <c r="W8">
        <f t="shared" ref="W8:W20" si="5">RANK(T8,$T$7:$T$403)</f>
        <v>13</v>
      </c>
      <c r="X8">
        <f t="shared" ref="X8:X20" si="6">RANK(S8,$S$7:$S$403)</f>
        <v>7</v>
      </c>
      <c r="Y8">
        <f t="shared" ref="Y8:Y20" si="7">RANK(U8,$U$7:$U$403,1)</f>
        <v>14</v>
      </c>
      <c r="Z8">
        <f t="shared" ref="Z8:Z20" si="8">RANK(M8,$M$7:$M$403)</f>
        <v>9</v>
      </c>
      <c r="AA8" s="16">
        <f t="shared" ref="AA8:AA20" si="9">AVERAGE(W8:Z8)</f>
        <v>10.75</v>
      </c>
      <c r="AB8">
        <f t="shared" si="4"/>
        <v>13</v>
      </c>
    </row>
    <row r="9" spans="1:28" x14ac:dyDescent="0.25">
      <c r="A9" t="s">
        <v>292</v>
      </c>
      <c r="B9">
        <v>63272</v>
      </c>
      <c r="C9" s="1">
        <v>42937</v>
      </c>
      <c r="D9" s="4">
        <v>450.79</v>
      </c>
      <c r="E9" s="4">
        <v>351.86</v>
      </c>
      <c r="F9" s="7">
        <f t="shared" si="0"/>
        <v>1.2740169409820259</v>
      </c>
      <c r="G9" s="4">
        <v>1.85</v>
      </c>
      <c r="H9" s="4">
        <v>406.26</v>
      </c>
      <c r="I9" s="4">
        <v>40.380000000000003</v>
      </c>
      <c r="J9" s="4">
        <v>8.9600000000000009</v>
      </c>
      <c r="K9" s="6">
        <f t="shared" si="1"/>
        <v>0.36208064030637921</v>
      </c>
      <c r="L9" s="4">
        <v>145.21</v>
      </c>
      <c r="M9" s="4">
        <v>86.61</v>
      </c>
      <c r="N9" s="4">
        <v>0.53</v>
      </c>
      <c r="O9" s="4">
        <v>0.28000000000000003</v>
      </c>
      <c r="P9" s="4">
        <v>5.52</v>
      </c>
      <c r="Q9" s="4">
        <v>1.24</v>
      </c>
      <c r="R9" s="4">
        <v>0.39</v>
      </c>
      <c r="S9" s="4">
        <v>4.67</v>
      </c>
      <c r="T9" s="4">
        <v>1.1399999999999999</v>
      </c>
      <c r="U9" s="4">
        <v>74.61</v>
      </c>
      <c r="W9">
        <f t="shared" si="5"/>
        <v>1</v>
      </c>
      <c r="X9">
        <f t="shared" si="6"/>
        <v>2</v>
      </c>
      <c r="Y9">
        <f t="shared" si="7"/>
        <v>8</v>
      </c>
      <c r="Z9">
        <f t="shared" si="8"/>
        <v>5</v>
      </c>
      <c r="AA9" s="16">
        <f t="shared" si="9"/>
        <v>4</v>
      </c>
      <c r="AB9">
        <f t="shared" si="4"/>
        <v>1</v>
      </c>
    </row>
    <row r="10" spans="1:28" x14ac:dyDescent="0.25">
      <c r="A10" t="s">
        <v>293</v>
      </c>
      <c r="B10">
        <v>65088</v>
      </c>
      <c r="C10" s="1">
        <v>22141</v>
      </c>
      <c r="D10" s="4">
        <v>312.3</v>
      </c>
      <c r="E10" s="4">
        <v>219.12</v>
      </c>
      <c r="F10" s="7">
        <f t="shared" si="0"/>
        <v>1.0073260073260073</v>
      </c>
      <c r="G10" s="4">
        <v>0.33</v>
      </c>
      <c r="H10" s="4">
        <v>283</v>
      </c>
      <c r="I10" s="4">
        <v>27.71</v>
      </c>
      <c r="J10" s="4">
        <v>8.8699999999999992</v>
      </c>
      <c r="K10" s="6">
        <f t="shared" si="1"/>
        <v>0.45971431513600186</v>
      </c>
      <c r="L10" s="4">
        <v>32.76</v>
      </c>
      <c r="M10" s="4">
        <v>77.430000000000007</v>
      </c>
      <c r="N10" s="4">
        <v>0.15</v>
      </c>
      <c r="O10" s="4">
        <v>0.23</v>
      </c>
      <c r="P10" s="4">
        <v>4.6500000000000004</v>
      </c>
      <c r="Q10" s="4">
        <v>1.9</v>
      </c>
      <c r="R10" s="4">
        <v>0.86</v>
      </c>
      <c r="S10" s="4">
        <v>3.11</v>
      </c>
      <c r="T10" s="4">
        <v>0.45</v>
      </c>
      <c r="U10" s="4">
        <v>71.62</v>
      </c>
      <c r="W10">
        <f t="shared" si="5"/>
        <v>6</v>
      </c>
      <c r="X10">
        <f t="shared" si="6"/>
        <v>5</v>
      </c>
      <c r="Y10">
        <f t="shared" si="7"/>
        <v>6</v>
      </c>
      <c r="Z10">
        <f t="shared" si="8"/>
        <v>7</v>
      </c>
      <c r="AA10" s="16">
        <f t="shared" si="9"/>
        <v>6</v>
      </c>
      <c r="AB10">
        <f t="shared" si="4"/>
        <v>5</v>
      </c>
    </row>
    <row r="11" spans="1:28" x14ac:dyDescent="0.25">
      <c r="A11" t="s">
        <v>294</v>
      </c>
      <c r="B11">
        <v>65491</v>
      </c>
      <c r="C11" s="1">
        <v>12391</v>
      </c>
      <c r="D11" s="4">
        <v>199.38</v>
      </c>
      <c r="E11" s="4">
        <v>127.02</v>
      </c>
      <c r="F11" s="7">
        <f t="shared" si="0"/>
        <v>0.69192181283514964</v>
      </c>
      <c r="G11" s="4">
        <v>0.4</v>
      </c>
      <c r="H11" s="4">
        <v>178.95</v>
      </c>
      <c r="I11" s="4">
        <v>17.16</v>
      </c>
      <c r="J11" s="4">
        <v>8.61</v>
      </c>
      <c r="K11" s="6">
        <f t="shared" si="1"/>
        <v>0.54473454010010203</v>
      </c>
      <c r="L11" s="4">
        <v>57.81</v>
      </c>
      <c r="M11" s="4">
        <v>70.98</v>
      </c>
      <c r="N11" s="4">
        <v>0.31</v>
      </c>
      <c r="O11" s="4">
        <v>0.11</v>
      </c>
      <c r="P11" s="4">
        <v>4.51</v>
      </c>
      <c r="Q11" s="4">
        <v>1.89</v>
      </c>
      <c r="R11" s="4">
        <v>0.52</v>
      </c>
      <c r="S11" s="4">
        <v>3.22</v>
      </c>
      <c r="T11" s="4">
        <v>0.47</v>
      </c>
      <c r="U11" s="4">
        <v>76.900000000000006</v>
      </c>
      <c r="W11">
        <f t="shared" si="5"/>
        <v>5</v>
      </c>
      <c r="X11">
        <f t="shared" si="6"/>
        <v>4</v>
      </c>
      <c r="Y11">
        <f t="shared" si="7"/>
        <v>10</v>
      </c>
      <c r="Z11">
        <f t="shared" si="8"/>
        <v>10</v>
      </c>
      <c r="AA11" s="16">
        <f t="shared" si="9"/>
        <v>7.25</v>
      </c>
      <c r="AB11">
        <f t="shared" si="4"/>
        <v>7</v>
      </c>
    </row>
    <row r="12" spans="1:28" x14ac:dyDescent="0.25">
      <c r="A12" t="s">
        <v>295</v>
      </c>
      <c r="B12">
        <v>17793</v>
      </c>
      <c r="C12" s="1">
        <v>1443</v>
      </c>
      <c r="D12" s="4">
        <v>5.1100000000000003</v>
      </c>
      <c r="E12" s="4">
        <v>3.41</v>
      </c>
      <c r="F12" s="7">
        <f t="shared" si="0"/>
        <v>5.5834729201563377E-2</v>
      </c>
      <c r="G12" s="4">
        <v>7.0000000000000007E-2</v>
      </c>
      <c r="H12" s="4">
        <v>4.41</v>
      </c>
      <c r="I12" s="4">
        <v>0.67</v>
      </c>
      <c r="J12" s="4">
        <v>13.03</v>
      </c>
      <c r="K12" s="6">
        <f t="shared" si="1"/>
        <v>1.6373820880223864</v>
      </c>
      <c r="L12" s="4">
        <v>125.37</v>
      </c>
      <c r="M12" s="4">
        <v>77.31</v>
      </c>
      <c r="N12" s="4">
        <v>2.0499999999999998</v>
      </c>
      <c r="O12" s="4">
        <v>1.62</v>
      </c>
      <c r="P12" s="4">
        <v>5.78</v>
      </c>
      <c r="Q12" s="4">
        <v>1.49</v>
      </c>
      <c r="R12" s="4">
        <v>0.8</v>
      </c>
      <c r="S12" s="4">
        <v>3.64</v>
      </c>
      <c r="T12" s="4">
        <v>-0.05</v>
      </c>
      <c r="U12" s="4">
        <v>75.36</v>
      </c>
      <c r="W12">
        <f t="shared" si="5"/>
        <v>12</v>
      </c>
      <c r="X12">
        <f t="shared" si="6"/>
        <v>3</v>
      </c>
      <c r="Y12">
        <f t="shared" si="7"/>
        <v>9</v>
      </c>
      <c r="Z12">
        <f t="shared" si="8"/>
        <v>8</v>
      </c>
      <c r="AA12" s="16">
        <f t="shared" si="9"/>
        <v>8</v>
      </c>
      <c r="AB12">
        <f t="shared" si="4"/>
        <v>8</v>
      </c>
    </row>
    <row r="13" spans="1:28" x14ac:dyDescent="0.25">
      <c r="A13" t="s">
        <v>296</v>
      </c>
      <c r="B13">
        <v>12963</v>
      </c>
      <c r="C13" s="1">
        <v>1804</v>
      </c>
      <c r="D13" s="4">
        <v>9.77</v>
      </c>
      <c r="E13" s="4">
        <v>5.81</v>
      </c>
      <c r="F13" s="7">
        <f t="shared" si="0"/>
        <v>3.6995930447650767E-2</v>
      </c>
      <c r="G13" s="4">
        <v>0.17</v>
      </c>
      <c r="H13" s="4">
        <v>8.9499999999999993</v>
      </c>
      <c r="I13" s="4">
        <v>0.82</v>
      </c>
      <c r="J13" s="4">
        <v>8.4</v>
      </c>
      <c r="K13" s="6">
        <f t="shared" si="1"/>
        <v>0.63676300254132134</v>
      </c>
      <c r="L13" s="4">
        <v>459.51</v>
      </c>
      <c r="M13" s="4">
        <v>64.930000000000007</v>
      </c>
      <c r="N13" s="4">
        <v>2.87</v>
      </c>
      <c r="O13" s="4">
        <v>0.19</v>
      </c>
      <c r="P13" s="4">
        <v>6.78</v>
      </c>
      <c r="Q13" s="4">
        <v>1.83</v>
      </c>
      <c r="R13" s="4">
        <v>0.08</v>
      </c>
      <c r="S13" s="4">
        <v>4.9400000000000004</v>
      </c>
      <c r="T13" s="4">
        <v>0.19</v>
      </c>
      <c r="U13" s="4">
        <v>90.01</v>
      </c>
      <c r="W13">
        <f t="shared" si="5"/>
        <v>10</v>
      </c>
      <c r="X13">
        <f t="shared" si="6"/>
        <v>1</v>
      </c>
      <c r="Y13">
        <f t="shared" si="7"/>
        <v>13</v>
      </c>
      <c r="Z13">
        <f t="shared" si="8"/>
        <v>11</v>
      </c>
      <c r="AA13" s="16">
        <f t="shared" si="9"/>
        <v>8.75</v>
      </c>
      <c r="AB13">
        <f t="shared" si="4"/>
        <v>10</v>
      </c>
    </row>
    <row r="14" spans="1:28" x14ac:dyDescent="0.25">
      <c r="A14" t="s">
        <v>297</v>
      </c>
      <c r="B14">
        <v>4746</v>
      </c>
      <c r="C14" s="1">
        <v>13979</v>
      </c>
      <c r="D14" s="4">
        <v>292</v>
      </c>
      <c r="E14" s="4">
        <v>131.22</v>
      </c>
      <c r="F14" s="7">
        <f t="shared" si="0"/>
        <v>0.39840637450199207</v>
      </c>
      <c r="G14" s="4">
        <v>0.02</v>
      </c>
      <c r="H14" s="4">
        <v>250.46</v>
      </c>
      <c r="I14" s="4">
        <v>37.450000000000003</v>
      </c>
      <c r="J14" s="4">
        <v>12.82</v>
      </c>
      <c r="K14" s="6">
        <f t="shared" si="1"/>
        <v>0.30361711210333187</v>
      </c>
      <c r="L14" s="4">
        <v>5.0199999999999996</v>
      </c>
      <c r="M14" s="4">
        <v>52.39</v>
      </c>
      <c r="N14" s="4">
        <v>0.01</v>
      </c>
      <c r="O14" s="4">
        <v>0</v>
      </c>
      <c r="P14" s="4">
        <v>4.22</v>
      </c>
      <c r="Q14" s="4">
        <v>1.96</v>
      </c>
      <c r="R14" s="4">
        <v>0.67</v>
      </c>
      <c r="S14" s="4">
        <v>2.36</v>
      </c>
      <c r="T14" s="4">
        <v>0.41</v>
      </c>
      <c r="U14" s="4">
        <v>69.81</v>
      </c>
      <c r="W14">
        <f t="shared" si="5"/>
        <v>7</v>
      </c>
      <c r="X14">
        <f t="shared" si="6"/>
        <v>12</v>
      </c>
      <c r="Y14">
        <f t="shared" si="7"/>
        <v>5</v>
      </c>
      <c r="Z14">
        <f t="shared" si="8"/>
        <v>13</v>
      </c>
      <c r="AA14" s="16">
        <f t="shared" si="9"/>
        <v>9.25</v>
      </c>
      <c r="AB14">
        <f t="shared" si="4"/>
        <v>11</v>
      </c>
    </row>
    <row r="15" spans="1:28" x14ac:dyDescent="0.25">
      <c r="A15" t="s">
        <v>298</v>
      </c>
      <c r="B15">
        <v>66207</v>
      </c>
      <c r="C15" s="1">
        <v>3504</v>
      </c>
      <c r="D15" s="4">
        <v>46.21</v>
      </c>
      <c r="E15" s="4">
        <v>11.59</v>
      </c>
      <c r="F15" s="7">
        <f t="shared" si="0"/>
        <v>4.9188391539596664E-2</v>
      </c>
      <c r="G15" s="4">
        <v>0.01</v>
      </c>
      <c r="H15" s="4">
        <v>36.549999999999997</v>
      </c>
      <c r="I15" s="4">
        <v>9.5500000000000007</v>
      </c>
      <c r="J15" s="4">
        <v>20.66</v>
      </c>
      <c r="K15" s="6">
        <f t="shared" si="1"/>
        <v>0.42440372337874599</v>
      </c>
      <c r="L15" s="4">
        <v>20.329999999999998</v>
      </c>
      <c r="M15" s="4">
        <v>31.71</v>
      </c>
      <c r="N15" s="4">
        <v>0.12</v>
      </c>
      <c r="O15" s="4">
        <v>0.05</v>
      </c>
      <c r="P15" s="4">
        <v>5.61</v>
      </c>
      <c r="Q15" s="4">
        <v>1.87</v>
      </c>
      <c r="R15" s="4">
        <v>0.28000000000000003</v>
      </c>
      <c r="S15" s="4">
        <v>2.58</v>
      </c>
      <c r="T15" s="4">
        <v>0.78</v>
      </c>
      <c r="U15" s="4">
        <v>72.239999999999995</v>
      </c>
      <c r="W15">
        <f t="shared" si="5"/>
        <v>3</v>
      </c>
      <c r="X15">
        <f t="shared" si="6"/>
        <v>10</v>
      </c>
      <c r="Y15">
        <f t="shared" si="7"/>
        <v>7</v>
      </c>
      <c r="Z15">
        <f t="shared" si="8"/>
        <v>14</v>
      </c>
      <c r="AA15" s="16">
        <f t="shared" si="9"/>
        <v>8.5</v>
      </c>
      <c r="AB15">
        <f t="shared" si="4"/>
        <v>9</v>
      </c>
    </row>
    <row r="16" spans="1:28" x14ac:dyDescent="0.25">
      <c r="A16" t="s">
        <v>299</v>
      </c>
      <c r="B16">
        <v>68219</v>
      </c>
      <c r="C16" s="1">
        <v>136027</v>
      </c>
      <c r="D16" s="4">
        <v>1591.2</v>
      </c>
      <c r="E16" s="4">
        <v>1345.96</v>
      </c>
      <c r="F16" s="7">
        <f t="shared" si="0"/>
        <v>6.9798657718120811</v>
      </c>
      <c r="G16" s="4">
        <v>2.08</v>
      </c>
      <c r="H16" s="4">
        <v>1331.29</v>
      </c>
      <c r="I16" s="4">
        <v>157.16</v>
      </c>
      <c r="J16" s="4">
        <v>9.8800000000000008</v>
      </c>
      <c r="K16" s="6">
        <f t="shared" si="1"/>
        <v>0.51857898985200757</v>
      </c>
      <c r="L16" s="4">
        <v>29.8</v>
      </c>
      <c r="M16" s="4">
        <v>101.1</v>
      </c>
      <c r="N16" s="4">
        <v>0.15</v>
      </c>
      <c r="O16" s="4">
        <v>0.53</v>
      </c>
      <c r="P16" s="4">
        <v>4.1100000000000003</v>
      </c>
      <c r="Q16" s="4">
        <v>1.56</v>
      </c>
      <c r="R16" s="4">
        <v>1.1200000000000001</v>
      </c>
      <c r="S16" s="4">
        <v>2.78</v>
      </c>
      <c r="T16" s="4">
        <v>0.34</v>
      </c>
      <c r="U16" s="4">
        <v>64.75</v>
      </c>
      <c r="W16">
        <f t="shared" si="5"/>
        <v>8</v>
      </c>
      <c r="X16">
        <f t="shared" si="6"/>
        <v>9</v>
      </c>
      <c r="Y16">
        <f t="shared" si="7"/>
        <v>3</v>
      </c>
      <c r="Z16">
        <f t="shared" si="8"/>
        <v>1</v>
      </c>
      <c r="AA16" s="16">
        <f t="shared" si="9"/>
        <v>5.25</v>
      </c>
      <c r="AB16">
        <f t="shared" si="4"/>
        <v>4</v>
      </c>
    </row>
    <row r="17" spans="1:28" x14ac:dyDescent="0.25">
      <c r="A17" t="s">
        <v>300</v>
      </c>
      <c r="B17">
        <v>24816</v>
      </c>
      <c r="C17" s="1">
        <v>1877</v>
      </c>
      <c r="D17" s="4">
        <v>21.32</v>
      </c>
      <c r="E17" s="4">
        <v>9.91</v>
      </c>
      <c r="F17" s="7">
        <f t="shared" si="0"/>
        <v>3.2318777209558759E-2</v>
      </c>
      <c r="G17" s="4">
        <v>0.17</v>
      </c>
      <c r="H17" s="4">
        <v>18.8</v>
      </c>
      <c r="I17" s="4">
        <v>2.48</v>
      </c>
      <c r="J17" s="4">
        <v>11.65</v>
      </c>
      <c r="K17" s="6">
        <f t="shared" si="1"/>
        <v>0.32612287799756567</v>
      </c>
      <c r="L17" s="4">
        <v>526.01</v>
      </c>
      <c r="M17" s="4">
        <v>52.72</v>
      </c>
      <c r="N17" s="4">
        <v>1.76</v>
      </c>
      <c r="O17" s="4">
        <v>0.22</v>
      </c>
      <c r="P17" s="4">
        <v>5.56</v>
      </c>
      <c r="Q17" s="4">
        <v>1.98</v>
      </c>
      <c r="R17" s="4">
        <v>0.77</v>
      </c>
      <c r="S17" s="4">
        <v>2.96</v>
      </c>
      <c r="T17" s="4">
        <v>0.18</v>
      </c>
      <c r="U17" s="4">
        <v>77.38</v>
      </c>
      <c r="W17">
        <f t="shared" si="5"/>
        <v>11</v>
      </c>
      <c r="X17">
        <f t="shared" si="6"/>
        <v>8</v>
      </c>
      <c r="Y17">
        <f t="shared" si="7"/>
        <v>11</v>
      </c>
      <c r="Z17">
        <f t="shared" si="8"/>
        <v>12</v>
      </c>
      <c r="AA17" s="16">
        <f t="shared" si="9"/>
        <v>10.5</v>
      </c>
      <c r="AB17">
        <f t="shared" si="4"/>
        <v>12</v>
      </c>
    </row>
    <row r="18" spans="1:28" x14ac:dyDescent="0.25">
      <c r="A18" t="s">
        <v>301</v>
      </c>
      <c r="B18">
        <v>68375</v>
      </c>
      <c r="C18" s="1">
        <v>313050</v>
      </c>
      <c r="D18" s="4">
        <v>3970.82</v>
      </c>
      <c r="E18" s="4">
        <v>3188.98</v>
      </c>
      <c r="F18" s="7">
        <f t="shared" si="0"/>
        <v>10.864864864864863</v>
      </c>
      <c r="G18" s="4">
        <v>8.0399999999999991</v>
      </c>
      <c r="H18" s="4">
        <v>3279.05</v>
      </c>
      <c r="I18" s="4">
        <v>473.88</v>
      </c>
      <c r="J18" s="4">
        <v>11.93</v>
      </c>
      <c r="K18" s="6">
        <f t="shared" si="1"/>
        <v>0.34070031373244308</v>
      </c>
      <c r="L18" s="4">
        <v>74</v>
      </c>
      <c r="M18" s="4">
        <v>97.25</v>
      </c>
      <c r="N18" s="4">
        <v>0.25</v>
      </c>
      <c r="O18" s="4">
        <v>0.37</v>
      </c>
      <c r="P18" s="4">
        <v>4.12</v>
      </c>
      <c r="Q18" s="4">
        <v>2.06</v>
      </c>
      <c r="R18" s="4">
        <v>1.37</v>
      </c>
      <c r="S18" s="4">
        <v>2.44</v>
      </c>
      <c r="T18" s="4">
        <v>0.6</v>
      </c>
      <c r="U18" s="4">
        <v>60.87</v>
      </c>
      <c r="W18">
        <f t="shared" si="5"/>
        <v>4</v>
      </c>
      <c r="X18">
        <f t="shared" si="6"/>
        <v>11</v>
      </c>
      <c r="Y18">
        <f t="shared" si="7"/>
        <v>1</v>
      </c>
      <c r="Z18">
        <f t="shared" si="8"/>
        <v>2</v>
      </c>
      <c r="AA18" s="16">
        <f t="shared" si="9"/>
        <v>4.5</v>
      </c>
      <c r="AB18">
        <f t="shared" si="4"/>
        <v>3</v>
      </c>
    </row>
    <row r="19" spans="1:28" x14ac:dyDescent="0.25">
      <c r="A19" t="s">
        <v>302</v>
      </c>
      <c r="B19">
        <v>63829</v>
      </c>
      <c r="C19" s="1">
        <v>113165</v>
      </c>
      <c r="D19" s="4">
        <v>1090.8499999999999</v>
      </c>
      <c r="E19" s="4">
        <v>918.87</v>
      </c>
      <c r="F19" s="7">
        <f t="shared" si="0"/>
        <v>5.1391862955032126</v>
      </c>
      <c r="G19" s="4">
        <v>1.68</v>
      </c>
      <c r="H19" s="4">
        <v>956.94</v>
      </c>
      <c r="I19" s="4">
        <v>94.82</v>
      </c>
      <c r="J19" s="4">
        <v>8.69</v>
      </c>
      <c r="K19" s="6">
        <f t="shared" si="1"/>
        <v>0.55929416517061303</v>
      </c>
      <c r="L19" s="4">
        <v>32.69</v>
      </c>
      <c r="M19" s="4">
        <v>96.02</v>
      </c>
      <c r="N19" s="4">
        <v>0.18</v>
      </c>
      <c r="O19" s="4">
        <v>0.18</v>
      </c>
      <c r="P19" s="4">
        <v>4.0599999999999996</v>
      </c>
      <c r="Q19" s="4">
        <v>1.47</v>
      </c>
      <c r="R19" s="4">
        <v>0.74</v>
      </c>
      <c r="S19" s="4">
        <v>3.09</v>
      </c>
      <c r="T19" s="4">
        <v>0.8</v>
      </c>
      <c r="U19" s="4">
        <v>67.319999999999993</v>
      </c>
      <c r="W19">
        <f t="shared" si="5"/>
        <v>2</v>
      </c>
      <c r="X19">
        <f t="shared" si="6"/>
        <v>6</v>
      </c>
      <c r="Y19">
        <f t="shared" si="7"/>
        <v>4</v>
      </c>
      <c r="Z19">
        <f t="shared" si="8"/>
        <v>4</v>
      </c>
      <c r="AA19" s="16">
        <f t="shared" si="9"/>
        <v>4</v>
      </c>
      <c r="AB19">
        <f t="shared" si="4"/>
        <v>1</v>
      </c>
    </row>
    <row r="20" spans="1:28" x14ac:dyDescent="0.25">
      <c r="A20" t="s">
        <v>303</v>
      </c>
      <c r="B20">
        <v>68210</v>
      </c>
      <c r="C20" s="1">
        <v>57981</v>
      </c>
      <c r="D20" s="4">
        <v>743.18</v>
      </c>
      <c r="E20" s="4">
        <v>598.15</v>
      </c>
      <c r="F20" s="7">
        <f t="shared" si="0"/>
        <v>2.4858563346476945</v>
      </c>
      <c r="G20" s="4">
        <v>1.45</v>
      </c>
      <c r="H20" s="4">
        <v>615.99</v>
      </c>
      <c r="I20" s="4">
        <v>57.18</v>
      </c>
      <c r="J20" s="4">
        <v>7.69</v>
      </c>
      <c r="K20" s="6">
        <f t="shared" si="1"/>
        <v>0.41559079405628935</v>
      </c>
      <c r="L20" s="4">
        <v>58.33</v>
      </c>
      <c r="M20" s="4">
        <v>97.1</v>
      </c>
      <c r="N20" s="4">
        <v>0.24</v>
      </c>
      <c r="O20" s="4">
        <v>0.09</v>
      </c>
      <c r="P20" s="4">
        <v>4.07</v>
      </c>
      <c r="Q20" s="4">
        <v>0.56999999999999995</v>
      </c>
      <c r="R20" s="4">
        <v>1.43</v>
      </c>
      <c r="S20" s="4">
        <v>2.3199999999999998</v>
      </c>
      <c r="T20" s="4">
        <v>0.32</v>
      </c>
      <c r="U20" s="4">
        <v>61.87</v>
      </c>
      <c r="W20">
        <f t="shared" si="5"/>
        <v>9</v>
      </c>
      <c r="X20">
        <f t="shared" si="6"/>
        <v>13</v>
      </c>
      <c r="Y20">
        <f t="shared" si="7"/>
        <v>2</v>
      </c>
      <c r="Z20">
        <f t="shared" si="8"/>
        <v>3</v>
      </c>
      <c r="AA20" s="16">
        <f t="shared" si="9"/>
        <v>6.75</v>
      </c>
      <c r="AB20">
        <f t="shared" si="4"/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00"/>
  </sheetPr>
  <dimension ref="A1:AB61"/>
  <sheetViews>
    <sheetView workbookViewId="0">
      <pane ySplit="5" topLeftCell="A6" activePane="bottomLeft" state="frozen"/>
      <selection pane="bottomLeft" activeCell="L5" sqref="L5"/>
    </sheetView>
  </sheetViews>
  <sheetFormatPr defaultRowHeight="15" x14ac:dyDescent="0.25"/>
  <cols>
    <col min="1" max="1" width="30.42578125" customWidth="1"/>
    <col min="4" max="4" width="11.28515625" customWidth="1"/>
    <col min="5" max="5" width="11.42578125" customWidth="1"/>
    <col min="6" max="6" width="11.28515625" customWidth="1"/>
    <col min="7" max="7" width="12.5703125" customWidth="1"/>
    <col min="8" max="8" width="11.28515625" customWidth="1"/>
    <col min="10" max="10" width="11.42578125" customWidth="1"/>
    <col min="11" max="11" width="11.28515625" customWidth="1"/>
    <col min="12" max="12" width="13.28515625" customWidth="1"/>
    <col min="14" max="14" width="11.140625" customWidth="1"/>
    <col min="15" max="15" width="12.5703125" customWidth="1"/>
    <col min="16" max="16" width="13" customWidth="1"/>
    <col min="17" max="17" width="12.28515625" customWidth="1"/>
    <col min="18" max="18" width="12.7109375" customWidth="1"/>
    <col min="19" max="19" width="11.5703125" customWidth="1"/>
    <col min="20" max="20" width="13.85546875" customWidth="1"/>
    <col min="21" max="21" width="11.140625" customWidth="1"/>
    <col min="22" max="22" width="4.5703125" customWidth="1"/>
    <col min="25" max="25" width="10.42578125" customWidth="1"/>
  </cols>
  <sheetData>
    <row r="1" spans="1:28" ht="15.75" x14ac:dyDescent="0.25">
      <c r="A1" s="8" t="s">
        <v>384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9"/>
      <c r="R1" s="10"/>
      <c r="S1" s="9"/>
      <c r="T1" s="10"/>
      <c r="U1" s="9"/>
      <c r="W1" s="11"/>
      <c r="X1" s="11"/>
      <c r="Y1" s="12"/>
      <c r="Z1" s="12"/>
      <c r="AA1" s="12"/>
      <c r="AB1" s="12"/>
    </row>
    <row r="2" spans="1:28" x14ac:dyDescent="0.25">
      <c r="A2" s="13" t="s">
        <v>360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9"/>
      <c r="R2" s="10"/>
      <c r="S2" s="9"/>
      <c r="T2" s="10"/>
      <c r="U2" s="9"/>
      <c r="W2" s="11"/>
      <c r="X2" s="11"/>
      <c r="Y2" s="12"/>
      <c r="Z2" s="12"/>
      <c r="AA2" s="12"/>
      <c r="AB2" s="12"/>
    </row>
    <row r="3" spans="1:28" x14ac:dyDescent="0.25">
      <c r="A3" s="13" t="s">
        <v>379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10"/>
      <c r="S3" s="9"/>
      <c r="T3" s="10"/>
      <c r="U3" s="9"/>
      <c r="W3" s="11"/>
      <c r="X3" s="11"/>
      <c r="Y3" s="12"/>
      <c r="Z3" s="12"/>
      <c r="AA3" s="12"/>
      <c r="AB3" s="12"/>
    </row>
    <row r="4" spans="1:28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T4" s="4"/>
      <c r="W4" s="11"/>
      <c r="X4" s="11"/>
      <c r="Y4" s="12"/>
      <c r="Z4" s="12"/>
      <c r="AA4" s="12"/>
      <c r="AB4" s="12"/>
    </row>
    <row r="5" spans="1:28" s="2" customFormat="1" ht="75" x14ac:dyDescent="0.25">
      <c r="A5" s="25" t="s">
        <v>0</v>
      </c>
      <c r="B5" s="25" t="s">
        <v>1</v>
      </c>
      <c r="C5" s="25" t="s">
        <v>2</v>
      </c>
      <c r="D5" s="25" t="s">
        <v>361</v>
      </c>
      <c r="E5" s="25" t="s">
        <v>94</v>
      </c>
      <c r="F5" s="25" t="s">
        <v>362</v>
      </c>
      <c r="G5" s="25" t="s">
        <v>363</v>
      </c>
      <c r="H5" s="25" t="s">
        <v>95</v>
      </c>
      <c r="I5" s="25" t="s">
        <v>97</v>
      </c>
      <c r="J5" s="25" t="s">
        <v>364</v>
      </c>
      <c r="K5" s="25" t="s">
        <v>365</v>
      </c>
      <c r="L5" s="34" t="s">
        <v>366</v>
      </c>
      <c r="M5" s="25" t="s">
        <v>3</v>
      </c>
      <c r="N5" s="25" t="s">
        <v>367</v>
      </c>
      <c r="O5" s="25" t="s">
        <v>368</v>
      </c>
      <c r="P5" s="25" t="s">
        <v>369</v>
      </c>
      <c r="Q5" s="25" t="s">
        <v>370</v>
      </c>
      <c r="R5" s="25" t="s">
        <v>371</v>
      </c>
      <c r="S5" s="25" t="s">
        <v>98</v>
      </c>
      <c r="T5" s="25" t="s">
        <v>372</v>
      </c>
      <c r="U5" s="25" t="s">
        <v>390</v>
      </c>
      <c r="W5" s="15" t="s">
        <v>373</v>
      </c>
      <c r="X5" s="15" t="s">
        <v>374</v>
      </c>
      <c r="Y5" s="15" t="s">
        <v>375</v>
      </c>
      <c r="Z5" s="15" t="s">
        <v>376</v>
      </c>
      <c r="AA5" s="15" t="s">
        <v>377</v>
      </c>
      <c r="AB5" s="15" t="s">
        <v>378</v>
      </c>
    </row>
    <row r="6" spans="1:28" s="2" customFormat="1" x14ac:dyDescent="0.25"/>
    <row r="7" spans="1:28" x14ac:dyDescent="0.25">
      <c r="A7" t="s">
        <v>304</v>
      </c>
      <c r="B7">
        <v>15619</v>
      </c>
      <c r="C7" s="1">
        <v>15715</v>
      </c>
      <c r="D7" s="4">
        <v>231.46</v>
      </c>
      <c r="E7" s="4">
        <v>171.4</v>
      </c>
      <c r="F7" s="7">
        <f t="shared" ref="F7:F60" si="0">G7/(L7/100)</f>
        <v>0.70009408378991644</v>
      </c>
      <c r="G7" s="4">
        <v>2.5299999999999998</v>
      </c>
      <c r="H7" s="4">
        <v>198.84</v>
      </c>
      <c r="I7" s="4">
        <v>31.64</v>
      </c>
      <c r="J7" s="4">
        <v>13.67</v>
      </c>
      <c r="K7" s="6">
        <f t="shared" ref="K7:K61" si="1">(F7/E7)*100</f>
        <v>0.40845629159271674</v>
      </c>
      <c r="L7" s="4">
        <v>361.38</v>
      </c>
      <c r="M7" s="4">
        <v>86.2</v>
      </c>
      <c r="N7" s="4">
        <v>1.48</v>
      </c>
      <c r="O7" s="4">
        <v>0.21</v>
      </c>
      <c r="P7" s="4">
        <v>5.07</v>
      </c>
      <c r="Q7" s="4">
        <v>2.4900000000000002</v>
      </c>
      <c r="R7" s="4">
        <v>0.83</v>
      </c>
      <c r="S7" s="4">
        <v>3.8</v>
      </c>
      <c r="T7" s="4">
        <v>0.27</v>
      </c>
      <c r="U7" s="4">
        <v>74.42</v>
      </c>
      <c r="W7">
        <f t="shared" ref="W7" si="2">RANK(T7,$T$7:$T$403)</f>
        <v>39</v>
      </c>
      <c r="X7">
        <f t="shared" ref="X7" si="3">RANK(S7,$S$7:$S$403)</f>
        <v>17</v>
      </c>
      <c r="Y7">
        <f>RANK(U7,$U$7:$U$403,1)</f>
        <v>34</v>
      </c>
      <c r="Z7">
        <f>RANK(M7,$M$7:$M$403)</f>
        <v>19</v>
      </c>
      <c r="AA7" s="16">
        <f>AVERAGE(W7:Z7)</f>
        <v>27.25</v>
      </c>
      <c r="AB7">
        <f t="shared" ref="AB7:AB61" si="4">RANK(AA7,$AA$7:$AA$403,1)</f>
        <v>27</v>
      </c>
    </row>
    <row r="8" spans="1:28" x14ac:dyDescent="0.25">
      <c r="A8" t="s">
        <v>305</v>
      </c>
      <c r="B8">
        <v>4281</v>
      </c>
      <c r="C8" s="1">
        <v>47890</v>
      </c>
      <c r="D8" s="4">
        <v>767.24</v>
      </c>
      <c r="E8" s="4">
        <v>570.41</v>
      </c>
      <c r="F8" s="7">
        <f t="shared" si="0"/>
        <v>3.145739315104858</v>
      </c>
      <c r="G8" s="4">
        <v>2.37</v>
      </c>
      <c r="H8" s="4">
        <v>652.79</v>
      </c>
      <c r="I8" s="4">
        <v>83.75</v>
      </c>
      <c r="J8" s="4">
        <v>10.92</v>
      </c>
      <c r="K8" s="6">
        <f t="shared" si="1"/>
        <v>0.551487406445339</v>
      </c>
      <c r="L8" s="4">
        <v>75.34</v>
      </c>
      <c r="M8" s="4">
        <v>87.38</v>
      </c>
      <c r="N8" s="4">
        <v>0.42</v>
      </c>
      <c r="O8" s="4">
        <v>0.12</v>
      </c>
      <c r="P8" s="4">
        <v>5.24</v>
      </c>
      <c r="Q8" s="4">
        <v>0.2</v>
      </c>
      <c r="R8" s="4">
        <v>1.05</v>
      </c>
      <c r="S8" s="4">
        <v>3.59</v>
      </c>
      <c r="T8" s="4">
        <v>0.14000000000000001</v>
      </c>
      <c r="U8" s="4">
        <v>76.8</v>
      </c>
      <c r="W8">
        <f t="shared" ref="W8:W61" si="5">RANK(T8,$T$7:$T$403)</f>
        <v>43</v>
      </c>
      <c r="X8">
        <f t="shared" ref="X8:X61" si="6">RANK(S8,$S$7:$S$403)</f>
        <v>25</v>
      </c>
      <c r="Y8">
        <f t="shared" ref="Y8:Y61" si="7">RANK(U8,$U$7:$U$403,1)</f>
        <v>36</v>
      </c>
      <c r="Z8">
        <f t="shared" ref="Z8:Z61" si="8">RANK(M8,$M$7:$M$403)</f>
        <v>16</v>
      </c>
      <c r="AA8" s="16">
        <f t="shared" ref="AA8:AA61" si="9">AVERAGE(W8:Z8)</f>
        <v>30</v>
      </c>
      <c r="AB8">
        <f t="shared" si="4"/>
        <v>30</v>
      </c>
    </row>
    <row r="9" spans="1:28" x14ac:dyDescent="0.25">
      <c r="A9" t="s">
        <v>306</v>
      </c>
      <c r="B9">
        <v>10939</v>
      </c>
      <c r="C9" s="1">
        <v>14092</v>
      </c>
      <c r="D9" s="4">
        <v>176.56</v>
      </c>
      <c r="E9" s="4">
        <v>122.26</v>
      </c>
      <c r="F9" s="7">
        <f t="shared" si="0"/>
        <v>0.57109098070106334</v>
      </c>
      <c r="G9" s="4">
        <v>0.28999999999999998</v>
      </c>
      <c r="H9" s="4">
        <v>160.25</v>
      </c>
      <c r="I9" s="4">
        <v>15.93</v>
      </c>
      <c r="J9" s="4">
        <v>9.02</v>
      </c>
      <c r="K9" s="6">
        <f t="shared" si="1"/>
        <v>0.46711187690255462</v>
      </c>
      <c r="L9" s="4">
        <v>50.78</v>
      </c>
      <c r="M9" s="4">
        <v>76.290000000000006</v>
      </c>
      <c r="N9" s="4">
        <v>0.24</v>
      </c>
      <c r="O9" s="4">
        <v>0.16</v>
      </c>
      <c r="P9" s="4">
        <v>5.07</v>
      </c>
      <c r="Q9" s="4">
        <v>1.82</v>
      </c>
      <c r="R9" s="4">
        <v>1</v>
      </c>
      <c r="S9" s="4">
        <v>3.28</v>
      </c>
      <c r="T9" s="4">
        <v>0.73</v>
      </c>
      <c r="U9" s="4">
        <v>67.290000000000006</v>
      </c>
      <c r="W9">
        <f t="shared" si="5"/>
        <v>17</v>
      </c>
      <c r="X9">
        <f t="shared" si="6"/>
        <v>33</v>
      </c>
      <c r="Y9">
        <f t="shared" si="7"/>
        <v>18</v>
      </c>
      <c r="Z9">
        <f t="shared" si="8"/>
        <v>34</v>
      </c>
      <c r="AA9" s="16">
        <f t="shared" si="9"/>
        <v>25.5</v>
      </c>
      <c r="AB9">
        <f t="shared" si="4"/>
        <v>23</v>
      </c>
    </row>
    <row r="10" spans="1:28" x14ac:dyDescent="0.25">
      <c r="A10" t="s">
        <v>307</v>
      </c>
      <c r="B10">
        <v>24249</v>
      </c>
      <c r="C10">
        <v>740</v>
      </c>
      <c r="D10" s="4">
        <v>6.3</v>
      </c>
      <c r="E10" s="4">
        <v>3.08</v>
      </c>
      <c r="F10" s="7">
        <v>0.02</v>
      </c>
      <c r="G10" s="4">
        <v>0</v>
      </c>
      <c r="H10" s="4">
        <v>5.08</v>
      </c>
      <c r="I10" s="4">
        <v>1.21</v>
      </c>
      <c r="J10" s="4">
        <v>19.2</v>
      </c>
      <c r="K10" s="6">
        <f t="shared" si="1"/>
        <v>0.64935064935064934</v>
      </c>
      <c r="L10" s="4">
        <v>0</v>
      </c>
      <c r="M10" s="4">
        <v>60.7</v>
      </c>
      <c r="N10" s="4">
        <v>0</v>
      </c>
      <c r="O10" s="4">
        <v>0</v>
      </c>
      <c r="P10" s="4">
        <v>3.86</v>
      </c>
      <c r="Q10" s="4">
        <v>1.94</v>
      </c>
      <c r="R10" s="4">
        <v>0.12</v>
      </c>
      <c r="S10" s="4">
        <v>2.88</v>
      </c>
      <c r="T10" s="4">
        <v>-0.25</v>
      </c>
      <c r="U10" s="4">
        <v>104.39</v>
      </c>
      <c r="W10">
        <f t="shared" si="5"/>
        <v>53</v>
      </c>
      <c r="X10">
        <f t="shared" si="6"/>
        <v>46</v>
      </c>
      <c r="Y10">
        <f t="shared" si="7"/>
        <v>55</v>
      </c>
      <c r="Z10">
        <f t="shared" si="8"/>
        <v>47</v>
      </c>
      <c r="AA10" s="16">
        <f t="shared" si="9"/>
        <v>50.25</v>
      </c>
      <c r="AB10">
        <f t="shared" si="4"/>
        <v>55</v>
      </c>
    </row>
    <row r="11" spans="1:28" x14ac:dyDescent="0.25">
      <c r="A11" t="s">
        <v>308</v>
      </c>
      <c r="B11">
        <v>13682</v>
      </c>
      <c r="C11" s="1">
        <v>8004</v>
      </c>
      <c r="D11" s="4">
        <v>69.33</v>
      </c>
      <c r="E11" s="4">
        <v>50.26</v>
      </c>
      <c r="F11" s="7">
        <f t="shared" si="0"/>
        <v>0.27054447074737908</v>
      </c>
      <c r="G11" s="4">
        <v>0.08</v>
      </c>
      <c r="H11" s="4">
        <v>61.67</v>
      </c>
      <c r="I11" s="4">
        <v>7.33</v>
      </c>
      <c r="J11" s="4">
        <v>10.57</v>
      </c>
      <c r="K11" s="6">
        <f t="shared" si="1"/>
        <v>0.53828983435610644</v>
      </c>
      <c r="L11" s="4">
        <v>29.57</v>
      </c>
      <c r="M11" s="4">
        <v>81.489999999999995</v>
      </c>
      <c r="N11" s="4">
        <v>0.17</v>
      </c>
      <c r="O11" s="4">
        <v>-0.01</v>
      </c>
      <c r="P11" s="4">
        <v>5.77</v>
      </c>
      <c r="Q11" s="4">
        <v>1.37</v>
      </c>
      <c r="R11" s="4">
        <v>1.04</v>
      </c>
      <c r="S11" s="4">
        <v>4.04</v>
      </c>
      <c r="T11" s="4">
        <v>0.67</v>
      </c>
      <c r="U11" s="4">
        <v>74.7</v>
      </c>
      <c r="W11">
        <f t="shared" si="5"/>
        <v>20</v>
      </c>
      <c r="X11">
        <f t="shared" si="6"/>
        <v>9</v>
      </c>
      <c r="Y11">
        <f t="shared" si="7"/>
        <v>35</v>
      </c>
      <c r="Z11">
        <f t="shared" si="8"/>
        <v>25</v>
      </c>
      <c r="AA11" s="16">
        <f t="shared" si="9"/>
        <v>22.25</v>
      </c>
      <c r="AB11">
        <f t="shared" si="4"/>
        <v>16</v>
      </c>
    </row>
    <row r="12" spans="1:28" x14ac:dyDescent="0.25">
      <c r="A12" t="s">
        <v>309</v>
      </c>
      <c r="B12">
        <v>9919</v>
      </c>
      <c r="C12" s="1">
        <v>3884</v>
      </c>
      <c r="D12" s="4">
        <v>45.28</v>
      </c>
      <c r="E12" s="4">
        <v>36.04</v>
      </c>
      <c r="F12" s="7">
        <f t="shared" si="0"/>
        <v>0.29938212625007959</v>
      </c>
      <c r="G12" s="4">
        <v>0.47</v>
      </c>
      <c r="H12" s="4">
        <v>38.22</v>
      </c>
      <c r="I12" s="4">
        <v>6.81</v>
      </c>
      <c r="J12" s="4">
        <v>15.03</v>
      </c>
      <c r="K12" s="6">
        <f t="shared" si="1"/>
        <v>0.83069402400133063</v>
      </c>
      <c r="L12" s="4">
        <v>156.99</v>
      </c>
      <c r="M12" s="4">
        <v>94.31</v>
      </c>
      <c r="N12" s="4">
        <v>1.29</v>
      </c>
      <c r="O12" s="4">
        <v>0.26</v>
      </c>
      <c r="P12" s="4">
        <v>5.6</v>
      </c>
      <c r="Q12" s="4">
        <v>1.21</v>
      </c>
      <c r="R12" s="4">
        <v>1.07</v>
      </c>
      <c r="S12" s="4">
        <v>3.89</v>
      </c>
      <c r="T12" s="4">
        <v>1.57</v>
      </c>
      <c r="U12" s="4">
        <v>55.43</v>
      </c>
      <c r="W12">
        <f t="shared" si="5"/>
        <v>2</v>
      </c>
      <c r="X12">
        <f t="shared" si="6"/>
        <v>15</v>
      </c>
      <c r="Y12">
        <f t="shared" si="7"/>
        <v>4</v>
      </c>
      <c r="Z12">
        <f t="shared" si="8"/>
        <v>9</v>
      </c>
      <c r="AA12" s="16">
        <f t="shared" si="9"/>
        <v>7.5</v>
      </c>
      <c r="AB12">
        <f t="shared" si="4"/>
        <v>1</v>
      </c>
    </row>
    <row r="13" spans="1:28" x14ac:dyDescent="0.25">
      <c r="A13" t="s">
        <v>310</v>
      </c>
      <c r="B13">
        <v>9327</v>
      </c>
      <c r="C13" s="1">
        <v>8704</v>
      </c>
      <c r="D13" s="4">
        <v>72.91</v>
      </c>
      <c r="E13" s="4">
        <v>57.34</v>
      </c>
      <c r="F13" s="7">
        <f t="shared" si="0"/>
        <v>0.47459519821328866</v>
      </c>
      <c r="G13" s="4">
        <v>0.17</v>
      </c>
      <c r="H13" s="4">
        <v>65.37</v>
      </c>
      <c r="I13" s="4">
        <v>7.13</v>
      </c>
      <c r="J13" s="4">
        <v>9.7799999999999994</v>
      </c>
      <c r="K13" s="6">
        <f t="shared" si="1"/>
        <v>0.82768607989760834</v>
      </c>
      <c r="L13" s="4">
        <v>35.82</v>
      </c>
      <c r="M13" s="4">
        <v>87.72</v>
      </c>
      <c r="N13" s="4">
        <v>0.28999999999999998</v>
      </c>
      <c r="O13" s="4">
        <v>0.51</v>
      </c>
      <c r="P13" s="4">
        <v>5.59</v>
      </c>
      <c r="Q13" s="4">
        <v>1.91</v>
      </c>
      <c r="R13" s="4">
        <v>0.54</v>
      </c>
      <c r="S13" s="4">
        <v>4.5199999999999996</v>
      </c>
      <c r="T13" s="4">
        <v>0.45</v>
      </c>
      <c r="U13" s="4">
        <v>74.05</v>
      </c>
      <c r="W13">
        <f t="shared" si="5"/>
        <v>31</v>
      </c>
      <c r="X13">
        <f t="shared" si="6"/>
        <v>2</v>
      </c>
      <c r="Y13">
        <f t="shared" si="7"/>
        <v>33</v>
      </c>
      <c r="Z13">
        <f t="shared" si="8"/>
        <v>14</v>
      </c>
      <c r="AA13" s="16">
        <f t="shared" si="9"/>
        <v>20</v>
      </c>
      <c r="AB13">
        <f t="shared" si="4"/>
        <v>13</v>
      </c>
    </row>
    <row r="14" spans="1:28" x14ac:dyDescent="0.25">
      <c r="A14" t="s">
        <v>311</v>
      </c>
      <c r="B14">
        <v>6936</v>
      </c>
      <c r="C14" s="1">
        <v>6739</v>
      </c>
      <c r="D14" s="4">
        <v>108.75</v>
      </c>
      <c r="E14" s="4">
        <v>46.31</v>
      </c>
      <c r="F14" s="7">
        <f t="shared" si="0"/>
        <v>0.20923076923076925</v>
      </c>
      <c r="G14" s="4">
        <v>0.17</v>
      </c>
      <c r="H14" s="4">
        <v>95.45</v>
      </c>
      <c r="I14" s="4">
        <v>12.96</v>
      </c>
      <c r="J14" s="4">
        <v>11.91</v>
      </c>
      <c r="K14" s="6">
        <f t="shared" si="1"/>
        <v>0.45180472733916921</v>
      </c>
      <c r="L14" s="4">
        <v>81.25</v>
      </c>
      <c r="M14" s="4">
        <v>48.52</v>
      </c>
      <c r="N14" s="4">
        <v>0.37</v>
      </c>
      <c r="O14" s="4">
        <v>0.09</v>
      </c>
      <c r="P14" s="4">
        <v>4.0999999999999996</v>
      </c>
      <c r="Q14" s="4">
        <v>1.96</v>
      </c>
      <c r="R14" s="4">
        <v>0.62</v>
      </c>
      <c r="S14" s="4">
        <v>2.36</v>
      </c>
      <c r="T14" s="4">
        <v>0.63</v>
      </c>
      <c r="U14" s="4">
        <v>63.89</v>
      </c>
      <c r="W14">
        <f t="shared" si="5"/>
        <v>23</v>
      </c>
      <c r="X14">
        <f t="shared" si="6"/>
        <v>53</v>
      </c>
      <c r="Y14">
        <f t="shared" si="7"/>
        <v>8</v>
      </c>
      <c r="Z14">
        <f t="shared" si="8"/>
        <v>51</v>
      </c>
      <c r="AA14" s="16">
        <f t="shared" si="9"/>
        <v>33.75</v>
      </c>
      <c r="AB14">
        <f t="shared" si="4"/>
        <v>39</v>
      </c>
    </row>
    <row r="15" spans="1:28" x14ac:dyDescent="0.25">
      <c r="A15" t="s">
        <v>312</v>
      </c>
      <c r="B15">
        <v>17472</v>
      </c>
      <c r="C15" s="1">
        <v>2008</v>
      </c>
      <c r="D15" s="4">
        <v>24.84</v>
      </c>
      <c r="E15" s="4">
        <v>16.440000000000001</v>
      </c>
      <c r="F15" s="7">
        <f t="shared" si="0"/>
        <v>7.9947670615597058E-2</v>
      </c>
      <c r="G15" s="4">
        <v>0.11</v>
      </c>
      <c r="H15" s="4">
        <v>22.73</v>
      </c>
      <c r="I15" s="4">
        <v>2.06</v>
      </c>
      <c r="J15" s="4">
        <v>8.31</v>
      </c>
      <c r="K15" s="6">
        <f t="shared" si="1"/>
        <v>0.48629969960825459</v>
      </c>
      <c r="L15" s="4">
        <v>137.59</v>
      </c>
      <c r="M15" s="4">
        <v>72.31</v>
      </c>
      <c r="N15" s="4">
        <v>0.66</v>
      </c>
      <c r="O15" s="4">
        <v>-0.09</v>
      </c>
      <c r="P15" s="4">
        <v>5.23</v>
      </c>
      <c r="Q15" s="4">
        <v>1.1000000000000001</v>
      </c>
      <c r="R15" s="4">
        <v>0.65</v>
      </c>
      <c r="S15" s="4">
        <v>3.56</v>
      </c>
      <c r="T15" s="4">
        <v>-0.52</v>
      </c>
      <c r="U15" s="4">
        <v>98.58</v>
      </c>
      <c r="W15">
        <f t="shared" si="5"/>
        <v>54</v>
      </c>
      <c r="X15">
        <f t="shared" si="6"/>
        <v>26</v>
      </c>
      <c r="Y15">
        <f t="shared" si="7"/>
        <v>54</v>
      </c>
      <c r="Z15">
        <f t="shared" si="8"/>
        <v>37</v>
      </c>
      <c r="AA15" s="16">
        <f t="shared" si="9"/>
        <v>42.75</v>
      </c>
      <c r="AB15">
        <f t="shared" si="4"/>
        <v>53</v>
      </c>
    </row>
    <row r="16" spans="1:28" x14ac:dyDescent="0.25">
      <c r="A16" t="s">
        <v>313</v>
      </c>
      <c r="B16">
        <v>60646</v>
      </c>
      <c r="C16" s="1">
        <v>3578</v>
      </c>
      <c r="D16" s="4">
        <v>65.5</v>
      </c>
      <c r="E16" s="4">
        <v>35.4</v>
      </c>
      <c r="F16" s="7">
        <f t="shared" si="0"/>
        <v>0.35077462730195846</v>
      </c>
      <c r="G16" s="4">
        <v>0.12</v>
      </c>
      <c r="H16" s="4">
        <v>49.13</v>
      </c>
      <c r="I16" s="4">
        <v>10.94</v>
      </c>
      <c r="J16" s="4">
        <v>16.7</v>
      </c>
      <c r="K16" s="6">
        <f t="shared" si="1"/>
        <v>0.99088877768914818</v>
      </c>
      <c r="L16" s="4">
        <v>34.21</v>
      </c>
      <c r="M16" s="4">
        <v>72.05</v>
      </c>
      <c r="N16" s="4">
        <v>0.34</v>
      </c>
      <c r="O16" s="4">
        <v>0.03</v>
      </c>
      <c r="P16" s="4">
        <v>4.21</v>
      </c>
      <c r="Q16" s="4">
        <v>2.36</v>
      </c>
      <c r="R16" s="4">
        <v>0.87</v>
      </c>
      <c r="S16" s="4">
        <v>2.5299999999999998</v>
      </c>
      <c r="T16" s="4">
        <v>0.95</v>
      </c>
      <c r="U16" s="4">
        <v>57.71</v>
      </c>
      <c r="W16">
        <f t="shared" si="5"/>
        <v>9</v>
      </c>
      <c r="X16">
        <f t="shared" si="6"/>
        <v>51</v>
      </c>
      <c r="Y16">
        <f t="shared" si="7"/>
        <v>5</v>
      </c>
      <c r="Z16">
        <f t="shared" si="8"/>
        <v>39</v>
      </c>
      <c r="AA16" s="16">
        <f t="shared" si="9"/>
        <v>26</v>
      </c>
      <c r="AB16">
        <f t="shared" si="4"/>
        <v>25</v>
      </c>
    </row>
    <row r="17" spans="1:28" x14ac:dyDescent="0.25">
      <c r="A17" t="s">
        <v>314</v>
      </c>
      <c r="B17">
        <v>63447</v>
      </c>
      <c r="C17" s="1">
        <v>10066</v>
      </c>
      <c r="D17" s="4">
        <v>66.69</v>
      </c>
      <c r="E17" s="4">
        <v>46.16</v>
      </c>
      <c r="F17" s="7">
        <f t="shared" si="0"/>
        <v>0.1832377310388783</v>
      </c>
      <c r="G17" s="4">
        <v>0.23</v>
      </c>
      <c r="H17" s="4">
        <v>60.17</v>
      </c>
      <c r="I17" s="4">
        <v>6.38</v>
      </c>
      <c r="J17" s="4">
        <v>9.57</v>
      </c>
      <c r="K17" s="6">
        <f t="shared" si="1"/>
        <v>0.39696215563015236</v>
      </c>
      <c r="L17" s="4">
        <v>125.52</v>
      </c>
      <c r="M17" s="4">
        <v>76.72</v>
      </c>
      <c r="N17" s="4">
        <v>0.49</v>
      </c>
      <c r="O17" s="4">
        <v>0.47</v>
      </c>
      <c r="P17" s="4">
        <v>5.29</v>
      </c>
      <c r="Q17" s="4">
        <v>1.91</v>
      </c>
      <c r="R17" s="4">
        <v>0.6</v>
      </c>
      <c r="S17" s="4">
        <v>3.98</v>
      </c>
      <c r="T17" s="4">
        <v>0.24</v>
      </c>
      <c r="U17" s="4">
        <v>85.77</v>
      </c>
      <c r="W17">
        <f t="shared" si="5"/>
        <v>40</v>
      </c>
      <c r="X17">
        <f t="shared" si="6"/>
        <v>13</v>
      </c>
      <c r="Y17">
        <f t="shared" si="7"/>
        <v>48</v>
      </c>
      <c r="Z17">
        <f t="shared" si="8"/>
        <v>33</v>
      </c>
      <c r="AA17" s="16">
        <f t="shared" si="9"/>
        <v>33.5</v>
      </c>
      <c r="AB17">
        <f t="shared" si="4"/>
        <v>37</v>
      </c>
    </row>
    <row r="18" spans="1:28" x14ac:dyDescent="0.25">
      <c r="A18" t="s">
        <v>315</v>
      </c>
      <c r="B18">
        <v>62976</v>
      </c>
      <c r="C18" s="1">
        <v>3869</v>
      </c>
      <c r="D18" s="4">
        <v>47.36</v>
      </c>
      <c r="E18" s="4">
        <v>26.37</v>
      </c>
      <c r="F18" s="7">
        <f t="shared" si="0"/>
        <v>7.5500188750471875E-2</v>
      </c>
      <c r="G18" s="4">
        <v>0.06</v>
      </c>
      <c r="H18" s="4">
        <v>42.61</v>
      </c>
      <c r="I18" s="4">
        <v>4.7300000000000004</v>
      </c>
      <c r="J18" s="4">
        <v>9.99</v>
      </c>
      <c r="K18" s="6">
        <f t="shared" si="1"/>
        <v>0.28631091676326076</v>
      </c>
      <c r="L18" s="4">
        <v>79.47</v>
      </c>
      <c r="M18" s="4">
        <v>61.89</v>
      </c>
      <c r="N18" s="4">
        <v>0.22</v>
      </c>
      <c r="O18" s="4">
        <v>-0.01</v>
      </c>
      <c r="P18" s="4">
        <v>5.1100000000000003</v>
      </c>
      <c r="Q18" s="4">
        <v>2.23</v>
      </c>
      <c r="R18" s="4">
        <v>0.69</v>
      </c>
      <c r="S18" s="4">
        <v>3.33</v>
      </c>
      <c r="T18" s="4">
        <v>0.33</v>
      </c>
      <c r="U18" s="4">
        <v>80.44</v>
      </c>
      <c r="W18">
        <f t="shared" si="5"/>
        <v>36</v>
      </c>
      <c r="X18">
        <f t="shared" si="6"/>
        <v>31</v>
      </c>
      <c r="Y18">
        <f t="shared" si="7"/>
        <v>43</v>
      </c>
      <c r="Z18">
        <f t="shared" si="8"/>
        <v>46</v>
      </c>
      <c r="AA18" s="16">
        <f t="shared" si="9"/>
        <v>39</v>
      </c>
      <c r="AB18">
        <f t="shared" si="4"/>
        <v>47</v>
      </c>
    </row>
    <row r="19" spans="1:28" x14ac:dyDescent="0.25">
      <c r="A19" t="s">
        <v>316</v>
      </c>
      <c r="B19">
        <v>63828</v>
      </c>
      <c r="C19" s="1">
        <v>26354</v>
      </c>
      <c r="D19" s="4">
        <v>269.02999999999997</v>
      </c>
      <c r="E19" s="4">
        <v>174.75</v>
      </c>
      <c r="F19" s="7">
        <f t="shared" si="0"/>
        <v>0.66021802548748654</v>
      </c>
      <c r="G19" s="4">
        <v>0.43</v>
      </c>
      <c r="H19" s="4">
        <v>244.21</v>
      </c>
      <c r="I19" s="4">
        <v>23.82</v>
      </c>
      <c r="J19" s="4">
        <v>8.85</v>
      </c>
      <c r="K19" s="6">
        <f t="shared" si="1"/>
        <v>0.37780716766093647</v>
      </c>
      <c r="L19" s="4">
        <v>65.13</v>
      </c>
      <c r="M19" s="4">
        <v>71.56</v>
      </c>
      <c r="N19" s="4">
        <v>0.25</v>
      </c>
      <c r="O19" s="4">
        <v>0.28999999999999998</v>
      </c>
      <c r="P19" s="4">
        <v>5.12</v>
      </c>
      <c r="Q19" s="4">
        <v>1.46</v>
      </c>
      <c r="R19" s="4">
        <v>0.56000000000000005</v>
      </c>
      <c r="S19" s="4">
        <v>3.65</v>
      </c>
      <c r="T19" s="4">
        <v>0.6</v>
      </c>
      <c r="U19" s="4">
        <v>76.98</v>
      </c>
      <c r="W19">
        <f t="shared" si="5"/>
        <v>24</v>
      </c>
      <c r="X19">
        <f t="shared" si="6"/>
        <v>23</v>
      </c>
      <c r="Y19">
        <f t="shared" si="7"/>
        <v>37</v>
      </c>
      <c r="Z19">
        <f t="shared" si="8"/>
        <v>40</v>
      </c>
      <c r="AA19" s="16">
        <f t="shared" si="9"/>
        <v>31</v>
      </c>
      <c r="AB19">
        <f t="shared" si="4"/>
        <v>32</v>
      </c>
    </row>
    <row r="20" spans="1:28" x14ac:dyDescent="0.25">
      <c r="A20" t="s">
        <v>317</v>
      </c>
      <c r="B20">
        <v>9500</v>
      </c>
      <c r="C20" s="1">
        <v>20908</v>
      </c>
      <c r="D20" s="4">
        <v>300.44</v>
      </c>
      <c r="E20" s="4">
        <v>170.7</v>
      </c>
      <c r="F20" s="7">
        <f t="shared" si="0"/>
        <v>1.0663629775339063</v>
      </c>
      <c r="G20" s="4">
        <v>1.03</v>
      </c>
      <c r="H20" s="4">
        <v>268.01</v>
      </c>
      <c r="I20" s="4">
        <v>30.48</v>
      </c>
      <c r="J20" s="4">
        <v>10.14</v>
      </c>
      <c r="K20" s="6">
        <f t="shared" si="1"/>
        <v>0.62470004542115187</v>
      </c>
      <c r="L20" s="4">
        <v>96.59</v>
      </c>
      <c r="M20" s="4">
        <v>63.69</v>
      </c>
      <c r="N20" s="4">
        <v>0.6</v>
      </c>
      <c r="O20" s="4">
        <v>0.08</v>
      </c>
      <c r="P20" s="4">
        <v>4.78</v>
      </c>
      <c r="Q20" s="4">
        <v>1.86</v>
      </c>
      <c r="R20" s="4">
        <v>0.97</v>
      </c>
      <c r="S20" s="4">
        <v>2.72</v>
      </c>
      <c r="T20" s="4">
        <v>0.52</v>
      </c>
      <c r="U20" s="4">
        <v>64.900000000000006</v>
      </c>
      <c r="W20">
        <f t="shared" si="5"/>
        <v>25</v>
      </c>
      <c r="X20">
        <f t="shared" si="6"/>
        <v>49</v>
      </c>
      <c r="Y20">
        <f t="shared" si="7"/>
        <v>12</v>
      </c>
      <c r="Z20">
        <f t="shared" si="8"/>
        <v>45</v>
      </c>
      <c r="AA20" s="16">
        <f t="shared" si="9"/>
        <v>32.75</v>
      </c>
      <c r="AB20">
        <f t="shared" si="4"/>
        <v>36</v>
      </c>
    </row>
    <row r="21" spans="1:28" x14ac:dyDescent="0.25">
      <c r="A21" t="s">
        <v>318</v>
      </c>
      <c r="B21">
        <v>11144</v>
      </c>
      <c r="C21" s="1">
        <v>22429</v>
      </c>
      <c r="D21" s="4">
        <v>272.58</v>
      </c>
      <c r="E21" s="4">
        <v>200.29</v>
      </c>
      <c r="F21" s="7">
        <f t="shared" si="0"/>
        <v>1.2826919873396634</v>
      </c>
      <c r="G21" s="4">
        <v>0.77</v>
      </c>
      <c r="H21" s="4">
        <v>233.34</v>
      </c>
      <c r="I21" s="4">
        <v>33.36</v>
      </c>
      <c r="J21" s="4">
        <v>12.24</v>
      </c>
      <c r="K21" s="6">
        <f t="shared" si="1"/>
        <v>0.6404173884565697</v>
      </c>
      <c r="L21" s="4">
        <v>60.03</v>
      </c>
      <c r="M21" s="4">
        <v>85.83</v>
      </c>
      <c r="N21" s="4">
        <v>0.38</v>
      </c>
      <c r="O21" s="4">
        <v>0.17</v>
      </c>
      <c r="P21" s="4">
        <v>4.7699999999999996</v>
      </c>
      <c r="Q21" s="4">
        <v>2.2799999999999998</v>
      </c>
      <c r="R21" s="4">
        <v>1.04</v>
      </c>
      <c r="S21" s="4">
        <v>3.24</v>
      </c>
      <c r="T21" s="4">
        <v>0.52</v>
      </c>
      <c r="U21" s="4">
        <v>68.03</v>
      </c>
      <c r="W21">
        <f t="shared" si="5"/>
        <v>25</v>
      </c>
      <c r="X21">
        <f t="shared" si="6"/>
        <v>38</v>
      </c>
      <c r="Y21">
        <f t="shared" si="7"/>
        <v>22</v>
      </c>
      <c r="Z21">
        <f t="shared" si="8"/>
        <v>20</v>
      </c>
      <c r="AA21" s="16">
        <f t="shared" si="9"/>
        <v>26.25</v>
      </c>
      <c r="AB21">
        <f t="shared" si="4"/>
        <v>26</v>
      </c>
    </row>
    <row r="22" spans="1:28" x14ac:dyDescent="0.25">
      <c r="A22" t="s">
        <v>319</v>
      </c>
      <c r="B22">
        <v>68563</v>
      </c>
      <c r="C22" s="1">
        <v>22209</v>
      </c>
      <c r="D22" s="4">
        <v>211.55</v>
      </c>
      <c r="E22" s="4">
        <v>182.08</v>
      </c>
      <c r="F22" s="7">
        <f t="shared" si="0"/>
        <v>1.9424460431654675</v>
      </c>
      <c r="G22" s="4">
        <v>1.08</v>
      </c>
      <c r="H22" s="4">
        <v>192.78</v>
      </c>
      <c r="I22" s="4">
        <v>17.559999999999999</v>
      </c>
      <c r="J22" s="4">
        <v>8.3000000000000007</v>
      </c>
      <c r="K22" s="6">
        <f t="shared" si="1"/>
        <v>1.0668091186102084</v>
      </c>
      <c r="L22" s="4">
        <v>55.6</v>
      </c>
      <c r="M22" s="4">
        <v>94.45</v>
      </c>
      <c r="N22" s="4">
        <v>0.59</v>
      </c>
      <c r="O22" s="4">
        <v>0.7</v>
      </c>
      <c r="P22" s="4">
        <v>6.21</v>
      </c>
      <c r="Q22" s="4">
        <v>0.55000000000000004</v>
      </c>
      <c r="R22" s="4">
        <v>1.1399999999999999</v>
      </c>
      <c r="S22" s="4">
        <v>4.8899999999999997</v>
      </c>
      <c r="T22" s="4">
        <v>0.97</v>
      </c>
      <c r="U22" s="4">
        <v>67.150000000000006</v>
      </c>
      <c r="W22">
        <f t="shared" si="5"/>
        <v>8</v>
      </c>
      <c r="X22">
        <f t="shared" si="6"/>
        <v>1</v>
      </c>
      <c r="Y22">
        <f t="shared" si="7"/>
        <v>16</v>
      </c>
      <c r="Z22">
        <f t="shared" si="8"/>
        <v>7</v>
      </c>
      <c r="AA22" s="16">
        <f t="shared" si="9"/>
        <v>8</v>
      </c>
      <c r="AB22">
        <f t="shared" si="4"/>
        <v>2</v>
      </c>
    </row>
    <row r="23" spans="1:28" x14ac:dyDescent="0.25">
      <c r="A23" t="s">
        <v>320</v>
      </c>
      <c r="B23">
        <v>9518</v>
      </c>
      <c r="C23" s="1">
        <v>4048</v>
      </c>
      <c r="D23" s="4">
        <v>62.54</v>
      </c>
      <c r="E23" s="4">
        <v>18.84</v>
      </c>
      <c r="F23" s="7">
        <f t="shared" si="0"/>
        <v>0</v>
      </c>
      <c r="G23" s="4">
        <v>0</v>
      </c>
      <c r="H23" s="4">
        <v>49.63</v>
      </c>
      <c r="I23" s="4">
        <v>12.82</v>
      </c>
      <c r="J23" s="4">
        <v>20.49</v>
      </c>
      <c r="K23" s="6">
        <f t="shared" si="1"/>
        <v>0</v>
      </c>
      <c r="L23" s="4">
        <v>6.01</v>
      </c>
      <c r="M23" s="4">
        <v>37.950000000000003</v>
      </c>
      <c r="N23" s="4">
        <v>0.02</v>
      </c>
      <c r="O23" s="4">
        <v>0.01</v>
      </c>
      <c r="P23" s="4">
        <v>4.9800000000000004</v>
      </c>
      <c r="Q23" s="4">
        <v>2.68</v>
      </c>
      <c r="R23" s="4">
        <v>0.82</v>
      </c>
      <c r="S23" s="4">
        <v>2.63</v>
      </c>
      <c r="T23" s="4">
        <v>0.48</v>
      </c>
      <c r="U23" s="4">
        <v>69.47</v>
      </c>
      <c r="W23">
        <f t="shared" si="5"/>
        <v>29</v>
      </c>
      <c r="X23">
        <f t="shared" si="6"/>
        <v>50</v>
      </c>
      <c r="Y23">
        <f t="shared" si="7"/>
        <v>26</v>
      </c>
      <c r="Z23">
        <f t="shared" si="8"/>
        <v>53</v>
      </c>
      <c r="AA23" s="16">
        <f t="shared" si="9"/>
        <v>39.5</v>
      </c>
      <c r="AB23">
        <f t="shared" si="4"/>
        <v>49</v>
      </c>
    </row>
    <row r="24" spans="1:28" x14ac:dyDescent="0.25">
      <c r="A24" t="s">
        <v>321</v>
      </c>
      <c r="B24">
        <v>68038</v>
      </c>
      <c r="C24" s="1">
        <v>24519</v>
      </c>
      <c r="D24" s="4">
        <v>331.41</v>
      </c>
      <c r="E24" s="4">
        <v>242.37</v>
      </c>
      <c r="F24" s="7">
        <f t="shared" si="0"/>
        <v>2.5526483726866624</v>
      </c>
      <c r="G24" s="4">
        <v>0.8</v>
      </c>
      <c r="H24" s="4">
        <v>298.56</v>
      </c>
      <c r="I24" s="4">
        <v>28.78</v>
      </c>
      <c r="J24" s="4">
        <v>8.68</v>
      </c>
      <c r="K24" s="6">
        <f t="shared" si="1"/>
        <v>1.0532031079286472</v>
      </c>
      <c r="L24" s="4">
        <v>31.34</v>
      </c>
      <c r="M24" s="4">
        <v>81.180000000000007</v>
      </c>
      <c r="N24" s="4">
        <v>0.33</v>
      </c>
      <c r="O24" s="4">
        <v>0.18</v>
      </c>
      <c r="P24" s="4">
        <v>4.71</v>
      </c>
      <c r="Q24" s="4">
        <v>1.36</v>
      </c>
      <c r="R24" s="4">
        <v>0.46</v>
      </c>
      <c r="S24" s="4">
        <v>3.56</v>
      </c>
      <c r="T24" s="4">
        <v>0.05</v>
      </c>
      <c r="U24" s="4">
        <v>87.43</v>
      </c>
      <c r="W24">
        <f t="shared" si="5"/>
        <v>51</v>
      </c>
      <c r="X24">
        <f t="shared" si="6"/>
        <v>26</v>
      </c>
      <c r="Y24">
        <f t="shared" si="7"/>
        <v>50</v>
      </c>
      <c r="Z24">
        <f t="shared" si="8"/>
        <v>26</v>
      </c>
      <c r="AA24" s="16">
        <f t="shared" si="9"/>
        <v>38.25</v>
      </c>
      <c r="AB24">
        <f t="shared" si="4"/>
        <v>46</v>
      </c>
    </row>
    <row r="25" spans="1:28" x14ac:dyDescent="0.25">
      <c r="A25" t="s">
        <v>322</v>
      </c>
      <c r="B25">
        <v>67993</v>
      </c>
      <c r="C25" s="1">
        <v>28446</v>
      </c>
      <c r="D25" s="4">
        <v>275.19</v>
      </c>
      <c r="E25" s="4">
        <v>199.52</v>
      </c>
      <c r="F25" s="7">
        <f t="shared" si="0"/>
        <v>0.99076567910734914</v>
      </c>
      <c r="G25" s="4">
        <v>1.03</v>
      </c>
      <c r="H25" s="4">
        <v>247.54</v>
      </c>
      <c r="I25" s="4">
        <v>24.64</v>
      </c>
      <c r="J25" s="4">
        <v>8.9499999999999993</v>
      </c>
      <c r="K25" s="6">
        <f t="shared" si="1"/>
        <v>0.49657461863840668</v>
      </c>
      <c r="L25" s="4">
        <v>103.96</v>
      </c>
      <c r="M25" s="4">
        <v>80.599999999999994</v>
      </c>
      <c r="N25" s="4">
        <v>0.52</v>
      </c>
      <c r="O25" s="4">
        <v>0.26</v>
      </c>
      <c r="P25" s="4">
        <v>5.26</v>
      </c>
      <c r="Q25" s="4">
        <v>1.79</v>
      </c>
      <c r="R25" s="4">
        <v>0.49</v>
      </c>
      <c r="S25" s="4">
        <v>4.18</v>
      </c>
      <c r="T25" s="4">
        <v>-0.08</v>
      </c>
      <c r="U25" s="4">
        <v>90.58</v>
      </c>
      <c r="W25">
        <f t="shared" si="5"/>
        <v>52</v>
      </c>
      <c r="X25">
        <f t="shared" si="6"/>
        <v>7</v>
      </c>
      <c r="Y25">
        <f t="shared" si="7"/>
        <v>51</v>
      </c>
      <c r="Z25">
        <f t="shared" si="8"/>
        <v>27</v>
      </c>
      <c r="AA25" s="16">
        <f t="shared" si="9"/>
        <v>34.25</v>
      </c>
      <c r="AB25">
        <f t="shared" si="4"/>
        <v>40</v>
      </c>
    </row>
    <row r="26" spans="1:28" x14ac:dyDescent="0.25">
      <c r="A26" t="s">
        <v>323</v>
      </c>
      <c r="B26">
        <v>15159</v>
      </c>
      <c r="C26" s="1">
        <v>10906</v>
      </c>
      <c r="D26" s="4">
        <v>100.13</v>
      </c>
      <c r="E26" s="4">
        <v>62.2</v>
      </c>
      <c r="F26" s="7">
        <f t="shared" si="0"/>
        <v>0.59419014084507049</v>
      </c>
      <c r="G26" s="4">
        <v>0.54</v>
      </c>
      <c r="H26" s="4">
        <v>87.09</v>
      </c>
      <c r="I26" s="4">
        <v>12.67</v>
      </c>
      <c r="J26" s="4">
        <v>12.66</v>
      </c>
      <c r="K26" s="6">
        <f t="shared" si="1"/>
        <v>0.95528961550654412</v>
      </c>
      <c r="L26" s="4">
        <v>90.88</v>
      </c>
      <c r="M26" s="4">
        <v>71.42</v>
      </c>
      <c r="N26" s="4">
        <v>0.87</v>
      </c>
      <c r="O26" s="4">
        <v>0.31</v>
      </c>
      <c r="P26" s="4">
        <v>5.85</v>
      </c>
      <c r="Q26" s="4">
        <v>1.92</v>
      </c>
      <c r="R26" s="4">
        <v>0.54</v>
      </c>
      <c r="S26" s="4">
        <v>4.0199999999999996</v>
      </c>
      <c r="T26" s="4">
        <v>0.76</v>
      </c>
      <c r="U26" s="4">
        <v>72.569999999999993</v>
      </c>
      <c r="W26">
        <f t="shared" si="5"/>
        <v>15</v>
      </c>
      <c r="X26">
        <f t="shared" si="6"/>
        <v>10</v>
      </c>
      <c r="Y26">
        <f t="shared" si="7"/>
        <v>28</v>
      </c>
      <c r="Z26">
        <f t="shared" si="8"/>
        <v>41</v>
      </c>
      <c r="AA26" s="16">
        <f t="shared" si="9"/>
        <v>23.5</v>
      </c>
      <c r="AB26">
        <f t="shared" si="4"/>
        <v>19</v>
      </c>
    </row>
    <row r="27" spans="1:28" x14ac:dyDescent="0.25">
      <c r="A27" t="s">
        <v>324</v>
      </c>
      <c r="B27">
        <v>8367</v>
      </c>
      <c r="C27" s="1">
        <v>5066</v>
      </c>
      <c r="D27" s="4">
        <v>55.18</v>
      </c>
      <c r="E27" s="4">
        <v>37.03</v>
      </c>
      <c r="F27" s="7">
        <f t="shared" si="0"/>
        <v>0.10830715910321673</v>
      </c>
      <c r="G27" s="4">
        <v>0.1</v>
      </c>
      <c r="H27" s="4">
        <v>47.02</v>
      </c>
      <c r="I27" s="4">
        <v>7.88</v>
      </c>
      <c r="J27" s="4">
        <v>14.27</v>
      </c>
      <c r="K27" s="6">
        <f t="shared" si="1"/>
        <v>0.29248490171001007</v>
      </c>
      <c r="L27" s="4">
        <v>92.33</v>
      </c>
      <c r="M27" s="4">
        <v>78.75</v>
      </c>
      <c r="N27" s="4">
        <v>0.26</v>
      </c>
      <c r="O27" s="4">
        <v>0.11</v>
      </c>
      <c r="P27" s="4">
        <v>5.4</v>
      </c>
      <c r="Q27" s="4">
        <v>1.57</v>
      </c>
      <c r="R27" s="4">
        <v>0.74</v>
      </c>
      <c r="S27" s="4">
        <v>3.65</v>
      </c>
      <c r="T27" s="4">
        <v>1.39</v>
      </c>
      <c r="U27" s="4">
        <v>61.47</v>
      </c>
      <c r="W27">
        <f t="shared" si="5"/>
        <v>3</v>
      </c>
      <c r="X27">
        <f t="shared" si="6"/>
        <v>23</v>
      </c>
      <c r="Y27">
        <f t="shared" si="7"/>
        <v>7</v>
      </c>
      <c r="Z27">
        <f t="shared" si="8"/>
        <v>28</v>
      </c>
      <c r="AA27" s="16">
        <f t="shared" si="9"/>
        <v>15.25</v>
      </c>
      <c r="AB27">
        <f t="shared" si="4"/>
        <v>7</v>
      </c>
    </row>
    <row r="28" spans="1:28" x14ac:dyDescent="0.25">
      <c r="A28" t="s">
        <v>325</v>
      </c>
      <c r="B28">
        <v>10221</v>
      </c>
      <c r="C28" s="1">
        <v>3917</v>
      </c>
      <c r="D28" s="4">
        <v>29.08</v>
      </c>
      <c r="E28" s="4">
        <v>7.74</v>
      </c>
      <c r="F28" s="7">
        <f t="shared" si="0"/>
        <v>0.12198841110094542</v>
      </c>
      <c r="G28" s="4">
        <v>0.04</v>
      </c>
      <c r="H28" s="4">
        <v>24.03</v>
      </c>
      <c r="I28" s="4">
        <v>5.03</v>
      </c>
      <c r="J28" s="4">
        <v>17.309999999999999</v>
      </c>
      <c r="K28" s="6">
        <f t="shared" si="1"/>
        <v>1.5760776628029123</v>
      </c>
      <c r="L28" s="4">
        <v>32.79</v>
      </c>
      <c r="M28" s="4">
        <v>32.200000000000003</v>
      </c>
      <c r="N28" s="4">
        <v>0.47</v>
      </c>
      <c r="O28" s="4">
        <v>-0.01</v>
      </c>
      <c r="P28" s="4">
        <v>5.56</v>
      </c>
      <c r="Q28" s="4">
        <v>2.06</v>
      </c>
      <c r="R28" s="4">
        <v>0.32</v>
      </c>
      <c r="S28" s="4">
        <v>2.77</v>
      </c>
      <c r="T28" s="4">
        <v>0.21</v>
      </c>
      <c r="U28" s="4">
        <v>86.7</v>
      </c>
      <c r="W28">
        <f t="shared" si="5"/>
        <v>42</v>
      </c>
      <c r="X28">
        <f t="shared" si="6"/>
        <v>48</v>
      </c>
      <c r="Y28">
        <f t="shared" si="7"/>
        <v>49</v>
      </c>
      <c r="Z28">
        <f t="shared" si="8"/>
        <v>54</v>
      </c>
      <c r="AA28" s="16">
        <f t="shared" si="9"/>
        <v>48.25</v>
      </c>
      <c r="AB28">
        <f t="shared" si="4"/>
        <v>54</v>
      </c>
    </row>
    <row r="29" spans="1:28" x14ac:dyDescent="0.25">
      <c r="A29" t="s">
        <v>326</v>
      </c>
      <c r="B29">
        <v>24173</v>
      </c>
      <c r="C29" s="1">
        <v>18565</v>
      </c>
      <c r="D29" s="4">
        <v>333.96</v>
      </c>
      <c r="E29" s="4">
        <v>244.14</v>
      </c>
      <c r="F29" s="7">
        <f t="shared" si="0"/>
        <v>0.94739596964145512</v>
      </c>
      <c r="G29" s="4">
        <v>1.81</v>
      </c>
      <c r="H29" s="4">
        <v>259.05</v>
      </c>
      <c r="I29" s="4">
        <v>32.770000000000003</v>
      </c>
      <c r="J29" s="4">
        <v>9.81</v>
      </c>
      <c r="K29" s="6">
        <f t="shared" si="1"/>
        <v>0.38805438258435948</v>
      </c>
      <c r="L29" s="4">
        <v>191.05</v>
      </c>
      <c r="M29" s="4">
        <v>94.25</v>
      </c>
      <c r="N29" s="4">
        <v>0.74</v>
      </c>
      <c r="O29" s="4">
        <v>0.43</v>
      </c>
      <c r="P29" s="4">
        <v>5.37</v>
      </c>
      <c r="Q29" s="4">
        <v>3.25</v>
      </c>
      <c r="R29" s="4">
        <v>1.68</v>
      </c>
      <c r="S29" s="4">
        <v>3.26</v>
      </c>
      <c r="T29" s="4">
        <v>0.1</v>
      </c>
      <c r="U29" s="4">
        <v>68.66</v>
      </c>
      <c r="W29">
        <f t="shared" si="5"/>
        <v>48</v>
      </c>
      <c r="X29">
        <f t="shared" si="6"/>
        <v>35</v>
      </c>
      <c r="Y29">
        <f t="shared" si="7"/>
        <v>24</v>
      </c>
      <c r="Z29">
        <f t="shared" si="8"/>
        <v>10</v>
      </c>
      <c r="AA29" s="16">
        <f t="shared" si="9"/>
        <v>29.25</v>
      </c>
      <c r="AB29">
        <f t="shared" si="4"/>
        <v>28</v>
      </c>
    </row>
    <row r="30" spans="1:28" x14ac:dyDescent="0.25">
      <c r="A30" t="s">
        <v>327</v>
      </c>
      <c r="B30">
        <v>15328</v>
      </c>
      <c r="C30" s="1">
        <v>10690</v>
      </c>
      <c r="D30" s="4">
        <v>91.63</v>
      </c>
      <c r="E30" s="4">
        <v>49.09</v>
      </c>
      <c r="F30" s="7">
        <f t="shared" si="0"/>
        <v>6.4766839378238336E-2</v>
      </c>
      <c r="G30" s="4">
        <v>0.06</v>
      </c>
      <c r="H30" s="4">
        <v>81.67</v>
      </c>
      <c r="I30" s="4">
        <v>9.7799999999999994</v>
      </c>
      <c r="J30" s="4">
        <v>10.67</v>
      </c>
      <c r="K30" s="6">
        <f t="shared" si="1"/>
        <v>0.13193489382407483</v>
      </c>
      <c r="L30" s="4">
        <v>92.64</v>
      </c>
      <c r="M30" s="4">
        <v>60.11</v>
      </c>
      <c r="N30" s="4">
        <v>0.13</v>
      </c>
      <c r="O30" s="4">
        <v>0.16</v>
      </c>
      <c r="P30" s="4">
        <v>4.8099999999999996</v>
      </c>
      <c r="Q30" s="4">
        <v>2.21</v>
      </c>
      <c r="R30" s="4">
        <v>0.47</v>
      </c>
      <c r="S30" s="4">
        <v>3.37</v>
      </c>
      <c r="T30" s="4">
        <v>0.46</v>
      </c>
      <c r="U30" s="4">
        <v>80</v>
      </c>
      <c r="W30">
        <f t="shared" si="5"/>
        <v>30</v>
      </c>
      <c r="X30">
        <f t="shared" si="6"/>
        <v>29</v>
      </c>
      <c r="Y30">
        <f t="shared" si="7"/>
        <v>42</v>
      </c>
      <c r="Z30">
        <f t="shared" si="8"/>
        <v>48</v>
      </c>
      <c r="AA30" s="16">
        <f t="shared" si="9"/>
        <v>37.25</v>
      </c>
      <c r="AB30">
        <f t="shared" si="4"/>
        <v>43</v>
      </c>
    </row>
    <row r="31" spans="1:28" x14ac:dyDescent="0.25">
      <c r="A31" t="s">
        <v>328</v>
      </c>
      <c r="B31">
        <v>9348</v>
      </c>
      <c r="C31" s="1">
        <v>7998</v>
      </c>
      <c r="D31" s="4">
        <v>78.14</v>
      </c>
      <c r="E31" s="4">
        <v>59.63</v>
      </c>
      <c r="F31" s="7">
        <f t="shared" si="0"/>
        <v>0.21564264932397742</v>
      </c>
      <c r="G31" s="4">
        <v>0.63</v>
      </c>
      <c r="H31" s="4">
        <v>66.97</v>
      </c>
      <c r="I31" s="4">
        <v>11.32</v>
      </c>
      <c r="J31" s="4">
        <v>14.49</v>
      </c>
      <c r="K31" s="6">
        <f t="shared" si="1"/>
        <v>0.36163449492533528</v>
      </c>
      <c r="L31" s="4">
        <v>292.14999999999998</v>
      </c>
      <c r="M31" s="4">
        <v>89.04</v>
      </c>
      <c r="N31" s="4">
        <v>1.05</v>
      </c>
      <c r="O31" s="4">
        <v>-0.28000000000000003</v>
      </c>
      <c r="P31" s="4">
        <v>5.5</v>
      </c>
      <c r="Q31" s="4">
        <v>0.86</v>
      </c>
      <c r="R31" s="4">
        <v>0.49</v>
      </c>
      <c r="S31" s="4">
        <v>4.13</v>
      </c>
      <c r="T31" s="4">
        <v>1.1499999999999999</v>
      </c>
      <c r="U31" s="4">
        <v>79.77</v>
      </c>
      <c r="W31">
        <f t="shared" si="5"/>
        <v>6</v>
      </c>
      <c r="X31">
        <f t="shared" si="6"/>
        <v>8</v>
      </c>
      <c r="Y31">
        <f t="shared" si="7"/>
        <v>41</v>
      </c>
      <c r="Z31">
        <f t="shared" si="8"/>
        <v>13</v>
      </c>
      <c r="AA31" s="16">
        <f t="shared" si="9"/>
        <v>17</v>
      </c>
      <c r="AB31">
        <f t="shared" si="4"/>
        <v>12</v>
      </c>
    </row>
    <row r="32" spans="1:28" x14ac:dyDescent="0.25">
      <c r="A32" t="s">
        <v>329</v>
      </c>
      <c r="B32">
        <v>9943</v>
      </c>
      <c r="C32" s="1">
        <v>9892</v>
      </c>
      <c r="D32" s="4">
        <v>71.95</v>
      </c>
      <c r="E32" s="4">
        <v>59.73</v>
      </c>
      <c r="F32" s="7">
        <f t="shared" si="0"/>
        <v>0.71364852809991075</v>
      </c>
      <c r="G32" s="4">
        <v>0.32</v>
      </c>
      <c r="H32" s="4">
        <v>65.28</v>
      </c>
      <c r="I32" s="4">
        <v>7.52</v>
      </c>
      <c r="J32" s="4">
        <v>10.45</v>
      </c>
      <c r="K32" s="6">
        <f t="shared" si="1"/>
        <v>1.1947907719737332</v>
      </c>
      <c r="L32" s="4">
        <v>44.84</v>
      </c>
      <c r="M32" s="4">
        <v>91.5</v>
      </c>
      <c r="N32" s="4">
        <v>0.54</v>
      </c>
      <c r="O32" s="4">
        <v>0.42</v>
      </c>
      <c r="P32" s="4">
        <v>5.3</v>
      </c>
      <c r="Q32" s="4">
        <v>1.1299999999999999</v>
      </c>
      <c r="R32" s="4">
        <v>0.93</v>
      </c>
      <c r="S32" s="4">
        <v>3.97</v>
      </c>
      <c r="T32" s="4">
        <v>1.1299999999999999</v>
      </c>
      <c r="U32" s="4">
        <v>65.98</v>
      </c>
      <c r="W32">
        <f t="shared" si="5"/>
        <v>7</v>
      </c>
      <c r="X32">
        <f t="shared" si="6"/>
        <v>14</v>
      </c>
      <c r="Y32">
        <f t="shared" si="7"/>
        <v>15</v>
      </c>
      <c r="Z32">
        <f t="shared" si="8"/>
        <v>12</v>
      </c>
      <c r="AA32" s="16">
        <f t="shared" si="9"/>
        <v>12</v>
      </c>
      <c r="AB32">
        <f t="shared" si="4"/>
        <v>3</v>
      </c>
    </row>
    <row r="33" spans="1:28" x14ac:dyDescent="0.25">
      <c r="A33" t="s">
        <v>330</v>
      </c>
      <c r="B33">
        <v>5144</v>
      </c>
      <c r="C33" s="1">
        <v>1846</v>
      </c>
      <c r="D33" s="4">
        <v>25.77</v>
      </c>
      <c r="E33" s="4">
        <v>17.84</v>
      </c>
      <c r="F33" s="7">
        <f t="shared" si="0"/>
        <v>8.285766893758055E-2</v>
      </c>
      <c r="G33" s="4">
        <v>0.09</v>
      </c>
      <c r="H33" s="4">
        <v>22.7</v>
      </c>
      <c r="I33" s="4">
        <v>3.05</v>
      </c>
      <c r="J33" s="4">
        <v>11.83</v>
      </c>
      <c r="K33" s="6">
        <f t="shared" si="1"/>
        <v>0.4644488169146892</v>
      </c>
      <c r="L33" s="4">
        <v>108.62</v>
      </c>
      <c r="M33" s="4">
        <v>78.599999999999994</v>
      </c>
      <c r="N33" s="4">
        <v>0.52</v>
      </c>
      <c r="O33" s="4">
        <v>-0.1</v>
      </c>
      <c r="P33" s="4">
        <v>4.75</v>
      </c>
      <c r="Q33" s="4">
        <v>2.0099999999999998</v>
      </c>
      <c r="R33" s="4">
        <v>0.93</v>
      </c>
      <c r="S33" s="4">
        <v>3.09</v>
      </c>
      <c r="T33" s="4">
        <v>0.31</v>
      </c>
      <c r="U33" s="4">
        <v>72.92</v>
      </c>
      <c r="W33">
        <f t="shared" si="5"/>
        <v>38</v>
      </c>
      <c r="X33">
        <f t="shared" si="6"/>
        <v>42</v>
      </c>
      <c r="Y33">
        <f t="shared" si="7"/>
        <v>29</v>
      </c>
      <c r="Z33">
        <f t="shared" si="8"/>
        <v>29</v>
      </c>
      <c r="AA33" s="16">
        <f t="shared" si="9"/>
        <v>34.5</v>
      </c>
      <c r="AB33">
        <f t="shared" si="4"/>
        <v>42</v>
      </c>
    </row>
    <row r="34" spans="1:28" x14ac:dyDescent="0.25">
      <c r="A34" t="s">
        <v>331</v>
      </c>
      <c r="B34">
        <v>17362</v>
      </c>
      <c r="C34" s="1">
        <v>5708</v>
      </c>
      <c r="D34" s="4">
        <v>76.040000000000006</v>
      </c>
      <c r="E34" s="4">
        <v>55.97</v>
      </c>
      <c r="F34" s="7">
        <f t="shared" si="0"/>
        <v>6.658610569927742E-2</v>
      </c>
      <c r="G34" s="4">
        <v>0.27</v>
      </c>
      <c r="H34" s="4">
        <v>66.489999999999995</v>
      </c>
      <c r="I34" s="4">
        <v>9.02</v>
      </c>
      <c r="J34" s="4">
        <v>11.86</v>
      </c>
      <c r="K34" s="6">
        <f t="shared" si="1"/>
        <v>0.11896749276268968</v>
      </c>
      <c r="L34" s="4">
        <v>405.49</v>
      </c>
      <c r="M34" s="4">
        <v>84.18</v>
      </c>
      <c r="N34" s="4">
        <v>0.48</v>
      </c>
      <c r="O34" s="4">
        <v>0.09</v>
      </c>
      <c r="P34" s="4">
        <v>5.09</v>
      </c>
      <c r="Q34" s="4">
        <v>1.88</v>
      </c>
      <c r="R34" s="4">
        <v>1.0900000000000001</v>
      </c>
      <c r="S34" s="4">
        <v>3.32</v>
      </c>
      <c r="T34" s="4">
        <v>1.26</v>
      </c>
      <c r="U34" s="4">
        <v>53.38</v>
      </c>
      <c r="W34">
        <f t="shared" si="5"/>
        <v>5</v>
      </c>
      <c r="X34">
        <f t="shared" si="6"/>
        <v>32</v>
      </c>
      <c r="Y34">
        <f t="shared" si="7"/>
        <v>3</v>
      </c>
      <c r="Z34">
        <f t="shared" si="8"/>
        <v>23</v>
      </c>
      <c r="AA34" s="16">
        <f t="shared" si="9"/>
        <v>15.75</v>
      </c>
      <c r="AB34">
        <f t="shared" si="4"/>
        <v>8</v>
      </c>
    </row>
    <row r="35" spans="1:28" x14ac:dyDescent="0.25">
      <c r="A35" t="s">
        <v>332</v>
      </c>
      <c r="B35">
        <v>13190</v>
      </c>
      <c r="C35" s="1">
        <v>9655</v>
      </c>
      <c r="D35" s="4">
        <v>122.99</v>
      </c>
      <c r="E35" s="4">
        <v>79.62</v>
      </c>
      <c r="F35" s="7">
        <f t="shared" si="0"/>
        <v>0.46009201840368075</v>
      </c>
      <c r="G35" s="4">
        <v>0.23</v>
      </c>
      <c r="H35" s="4">
        <v>108.55</v>
      </c>
      <c r="I35" s="4">
        <v>13.98</v>
      </c>
      <c r="J35" s="4">
        <v>11.37</v>
      </c>
      <c r="K35" s="6">
        <f t="shared" si="1"/>
        <v>0.5778598573269037</v>
      </c>
      <c r="L35" s="4">
        <v>49.99</v>
      </c>
      <c r="M35" s="4">
        <v>73.349999999999994</v>
      </c>
      <c r="N35" s="4">
        <v>0.28999999999999998</v>
      </c>
      <c r="O35" s="4">
        <v>0.02</v>
      </c>
      <c r="P35" s="4">
        <v>4.84</v>
      </c>
      <c r="Q35" s="4">
        <v>2.1800000000000002</v>
      </c>
      <c r="R35" s="4">
        <v>0.73</v>
      </c>
      <c r="S35" s="4">
        <v>3.28</v>
      </c>
      <c r="T35" s="4">
        <v>0.8</v>
      </c>
      <c r="U35" s="4">
        <v>67.53</v>
      </c>
      <c r="W35">
        <f t="shared" si="5"/>
        <v>13</v>
      </c>
      <c r="X35">
        <f t="shared" si="6"/>
        <v>33</v>
      </c>
      <c r="Y35">
        <f t="shared" si="7"/>
        <v>20</v>
      </c>
      <c r="Z35">
        <f t="shared" si="8"/>
        <v>36</v>
      </c>
      <c r="AA35" s="16">
        <f t="shared" si="9"/>
        <v>25.5</v>
      </c>
      <c r="AB35">
        <f t="shared" si="4"/>
        <v>23</v>
      </c>
    </row>
    <row r="36" spans="1:28" x14ac:dyDescent="0.25">
      <c r="A36" t="s">
        <v>333</v>
      </c>
      <c r="B36">
        <v>2644</v>
      </c>
      <c r="C36" s="1">
        <v>21893</v>
      </c>
      <c r="D36" s="4">
        <v>187.09</v>
      </c>
      <c r="E36" s="4">
        <v>88.01</v>
      </c>
      <c r="F36" s="7">
        <f t="shared" si="0"/>
        <v>0.30648522741203876</v>
      </c>
      <c r="G36" s="4">
        <v>0.25</v>
      </c>
      <c r="H36" s="4">
        <v>169.11</v>
      </c>
      <c r="I36" s="4">
        <v>17.75</v>
      </c>
      <c r="J36" s="4">
        <v>9.49</v>
      </c>
      <c r="K36" s="6">
        <f t="shared" si="1"/>
        <v>0.34823909488926119</v>
      </c>
      <c r="L36" s="4">
        <v>81.569999999999993</v>
      </c>
      <c r="M36" s="4">
        <v>52.04</v>
      </c>
      <c r="N36" s="4">
        <v>0.28000000000000003</v>
      </c>
      <c r="O36" s="4">
        <v>0.3</v>
      </c>
      <c r="P36" s="4">
        <v>4.6900000000000004</v>
      </c>
      <c r="Q36" s="4">
        <v>1.68</v>
      </c>
      <c r="R36" s="4">
        <v>0.75</v>
      </c>
      <c r="S36" s="4">
        <v>2.4700000000000002</v>
      </c>
      <c r="T36" s="4">
        <v>0.38</v>
      </c>
      <c r="U36" s="4">
        <v>73.31</v>
      </c>
      <c r="W36">
        <f t="shared" si="5"/>
        <v>35</v>
      </c>
      <c r="X36">
        <f t="shared" si="6"/>
        <v>52</v>
      </c>
      <c r="Y36">
        <f t="shared" si="7"/>
        <v>30</v>
      </c>
      <c r="Z36">
        <f t="shared" si="8"/>
        <v>49</v>
      </c>
      <c r="AA36" s="16">
        <f t="shared" si="9"/>
        <v>41.5</v>
      </c>
      <c r="AB36">
        <f t="shared" si="4"/>
        <v>51</v>
      </c>
    </row>
    <row r="37" spans="1:28" x14ac:dyDescent="0.25">
      <c r="A37" t="s">
        <v>334</v>
      </c>
      <c r="B37">
        <v>24915</v>
      </c>
      <c r="C37">
        <v>28</v>
      </c>
      <c r="D37" s="4">
        <v>2.71</v>
      </c>
      <c r="E37" s="4">
        <v>0.02</v>
      </c>
      <c r="F37" s="7"/>
      <c r="G37" s="4">
        <v>0</v>
      </c>
      <c r="H37" s="4">
        <v>0.61</v>
      </c>
      <c r="I37" s="4">
        <v>2.1</v>
      </c>
      <c r="J37" s="4">
        <v>77.5</v>
      </c>
      <c r="K37" s="6">
        <f t="shared" si="1"/>
        <v>0</v>
      </c>
      <c r="L37" s="4">
        <v>0</v>
      </c>
      <c r="M37" s="4">
        <v>4</v>
      </c>
      <c r="N37" s="4">
        <v>0</v>
      </c>
      <c r="O37" s="4">
        <v>0</v>
      </c>
      <c r="P37" s="4">
        <v>2.0299999999999998</v>
      </c>
      <c r="Q37" s="4">
        <v>0.8</v>
      </c>
      <c r="R37" s="4">
        <v>0.39</v>
      </c>
      <c r="S37" s="4">
        <v>0.42</v>
      </c>
      <c r="T37" s="4">
        <v>9.33</v>
      </c>
      <c r="U37" s="4">
        <v>67.31</v>
      </c>
      <c r="W37">
        <f t="shared" si="5"/>
        <v>1</v>
      </c>
      <c r="X37">
        <f t="shared" si="6"/>
        <v>55</v>
      </c>
      <c r="Y37">
        <f t="shared" si="7"/>
        <v>19</v>
      </c>
      <c r="Z37">
        <f t="shared" si="8"/>
        <v>55</v>
      </c>
      <c r="AA37" s="16">
        <f t="shared" si="9"/>
        <v>32.5</v>
      </c>
      <c r="AB37">
        <f t="shared" si="4"/>
        <v>35</v>
      </c>
    </row>
    <row r="38" spans="1:28" x14ac:dyDescent="0.25">
      <c r="A38" t="s">
        <v>335</v>
      </c>
      <c r="B38">
        <v>17398</v>
      </c>
      <c r="C38" s="1">
        <v>12731</v>
      </c>
      <c r="D38" s="4">
        <v>135.88</v>
      </c>
      <c r="E38" s="4">
        <v>109.76</v>
      </c>
      <c r="F38" s="7">
        <f t="shared" si="0"/>
        <v>0.16768638114661227</v>
      </c>
      <c r="G38" s="4">
        <v>0.37</v>
      </c>
      <c r="H38" s="4">
        <v>116.23</v>
      </c>
      <c r="I38" s="4">
        <v>12.29</v>
      </c>
      <c r="J38" s="4">
        <v>9.0399999999999991</v>
      </c>
      <c r="K38" s="6">
        <f t="shared" si="1"/>
        <v>0.15277549302716134</v>
      </c>
      <c r="L38" s="4">
        <v>220.65</v>
      </c>
      <c r="M38" s="4">
        <v>94.43</v>
      </c>
      <c r="N38" s="4">
        <v>0.34</v>
      </c>
      <c r="O38" s="4">
        <v>0.2</v>
      </c>
      <c r="P38" s="4">
        <v>5.69</v>
      </c>
      <c r="Q38" s="4">
        <v>-9.52</v>
      </c>
      <c r="R38" s="4">
        <v>0.85</v>
      </c>
      <c r="S38" s="4">
        <v>4.45</v>
      </c>
      <c r="T38" s="4">
        <v>-0.56000000000000005</v>
      </c>
      <c r="U38" s="4">
        <v>95.61</v>
      </c>
      <c r="W38">
        <f t="shared" si="5"/>
        <v>55</v>
      </c>
      <c r="X38">
        <f t="shared" si="6"/>
        <v>4</v>
      </c>
      <c r="Y38">
        <f t="shared" si="7"/>
        <v>53</v>
      </c>
      <c r="Z38">
        <f t="shared" si="8"/>
        <v>8</v>
      </c>
      <c r="AA38" s="16">
        <f t="shared" si="9"/>
        <v>30</v>
      </c>
      <c r="AB38">
        <f t="shared" si="4"/>
        <v>30</v>
      </c>
    </row>
    <row r="39" spans="1:28" x14ac:dyDescent="0.25">
      <c r="A39" t="s">
        <v>336</v>
      </c>
      <c r="B39">
        <v>640</v>
      </c>
      <c r="C39">
        <v>991</v>
      </c>
      <c r="D39" s="4">
        <v>4.82</v>
      </c>
      <c r="E39" s="4">
        <v>3.61</v>
      </c>
      <c r="F39" s="7">
        <f t="shared" si="0"/>
        <v>9.4941215564029926E-3</v>
      </c>
      <c r="G39" s="4">
        <v>0.06</v>
      </c>
      <c r="H39" s="4">
        <v>3.81</v>
      </c>
      <c r="I39" s="4">
        <v>1.01</v>
      </c>
      <c r="J39" s="4">
        <v>20.85</v>
      </c>
      <c r="K39" s="6">
        <f t="shared" si="1"/>
        <v>0.26299505696407183</v>
      </c>
      <c r="L39" s="4">
        <v>631.97</v>
      </c>
      <c r="M39" s="4">
        <v>94.6</v>
      </c>
      <c r="N39" s="4">
        <v>1.59</v>
      </c>
      <c r="O39" s="4">
        <v>-0.08</v>
      </c>
      <c r="P39" s="4">
        <v>4.21</v>
      </c>
      <c r="Q39" s="4">
        <v>1.04</v>
      </c>
      <c r="R39" s="4">
        <v>0.22</v>
      </c>
      <c r="S39" s="4">
        <v>3.25</v>
      </c>
      <c r="T39" s="4">
        <v>0.14000000000000001</v>
      </c>
      <c r="U39" s="4">
        <v>93.15</v>
      </c>
      <c r="W39">
        <f t="shared" si="5"/>
        <v>43</v>
      </c>
      <c r="X39">
        <f t="shared" si="6"/>
        <v>36</v>
      </c>
      <c r="Y39">
        <f t="shared" si="7"/>
        <v>52</v>
      </c>
      <c r="Z39">
        <f t="shared" si="8"/>
        <v>6</v>
      </c>
      <c r="AA39" s="16">
        <f t="shared" si="9"/>
        <v>34.25</v>
      </c>
      <c r="AB39">
        <f t="shared" si="4"/>
        <v>40</v>
      </c>
    </row>
    <row r="40" spans="1:28" x14ac:dyDescent="0.25">
      <c r="A40" t="s">
        <v>337</v>
      </c>
      <c r="B40">
        <v>14565</v>
      </c>
      <c r="C40" s="1">
        <v>30245</v>
      </c>
      <c r="D40" s="4">
        <v>474.7</v>
      </c>
      <c r="E40" s="4">
        <v>355.57</v>
      </c>
      <c r="F40" s="7">
        <f t="shared" si="0"/>
        <v>1.2695562964862785</v>
      </c>
      <c r="G40" s="4">
        <v>0.99</v>
      </c>
      <c r="H40" s="4">
        <v>415.39</v>
      </c>
      <c r="I40" s="4">
        <v>40.409999999999997</v>
      </c>
      <c r="J40" s="4">
        <v>8.51</v>
      </c>
      <c r="K40" s="6">
        <f t="shared" si="1"/>
        <v>0.35704820330350662</v>
      </c>
      <c r="L40" s="4">
        <v>77.98</v>
      </c>
      <c r="M40" s="4">
        <v>85.6</v>
      </c>
      <c r="N40" s="4">
        <v>0.28000000000000003</v>
      </c>
      <c r="O40" s="4">
        <v>0.06</v>
      </c>
      <c r="P40" s="4">
        <v>4.9000000000000004</v>
      </c>
      <c r="Q40" s="4">
        <v>1.06</v>
      </c>
      <c r="R40" s="4">
        <v>1.2</v>
      </c>
      <c r="S40" s="4">
        <v>3.06</v>
      </c>
      <c r="T40" s="4">
        <v>0.72</v>
      </c>
      <c r="U40" s="4">
        <v>65.569999999999993</v>
      </c>
      <c r="W40">
        <f t="shared" si="5"/>
        <v>18</v>
      </c>
      <c r="X40">
        <f t="shared" si="6"/>
        <v>43</v>
      </c>
      <c r="Y40">
        <f t="shared" si="7"/>
        <v>14</v>
      </c>
      <c r="Z40">
        <f t="shared" si="8"/>
        <v>21</v>
      </c>
      <c r="AA40" s="16">
        <f t="shared" si="9"/>
        <v>24</v>
      </c>
      <c r="AB40">
        <f t="shared" si="4"/>
        <v>21</v>
      </c>
    </row>
    <row r="41" spans="1:28" x14ac:dyDescent="0.25">
      <c r="A41" t="s">
        <v>338</v>
      </c>
      <c r="B41">
        <v>17436</v>
      </c>
      <c r="C41" s="1">
        <v>1310</v>
      </c>
      <c r="D41" s="4">
        <v>15.27</v>
      </c>
      <c r="E41" s="4">
        <v>10.45</v>
      </c>
      <c r="F41" s="7">
        <v>0.1</v>
      </c>
      <c r="G41" s="4">
        <v>0</v>
      </c>
      <c r="H41" s="4">
        <v>13.38</v>
      </c>
      <c r="I41" s="4">
        <v>1.88</v>
      </c>
      <c r="J41" s="4">
        <v>12.31</v>
      </c>
      <c r="K41" s="6">
        <f t="shared" si="1"/>
        <v>0.95693779904306231</v>
      </c>
      <c r="L41" s="4">
        <v>0</v>
      </c>
      <c r="M41" s="4">
        <v>78.09</v>
      </c>
      <c r="N41" s="4">
        <v>0</v>
      </c>
      <c r="O41" s="4">
        <v>0.18</v>
      </c>
      <c r="P41" s="4">
        <v>4.25</v>
      </c>
      <c r="Q41" s="4">
        <v>2.36</v>
      </c>
      <c r="R41" s="4">
        <v>0.51</v>
      </c>
      <c r="S41" s="4">
        <v>3.19</v>
      </c>
      <c r="T41" s="4">
        <v>0.14000000000000001</v>
      </c>
      <c r="U41" s="4">
        <v>82.74</v>
      </c>
      <c r="W41">
        <f t="shared" si="5"/>
        <v>43</v>
      </c>
      <c r="X41">
        <f t="shared" si="6"/>
        <v>39</v>
      </c>
      <c r="Y41">
        <f t="shared" si="7"/>
        <v>46</v>
      </c>
      <c r="Z41">
        <f t="shared" si="8"/>
        <v>32</v>
      </c>
      <c r="AA41" s="16">
        <f t="shared" si="9"/>
        <v>40</v>
      </c>
      <c r="AB41">
        <f t="shared" si="4"/>
        <v>50</v>
      </c>
    </row>
    <row r="42" spans="1:28" x14ac:dyDescent="0.25">
      <c r="A42" t="s">
        <v>339</v>
      </c>
      <c r="B42">
        <v>63377</v>
      </c>
      <c r="C42" s="1">
        <v>30606</v>
      </c>
      <c r="D42" s="4">
        <v>473.9</v>
      </c>
      <c r="E42" s="4">
        <v>324.87</v>
      </c>
      <c r="F42" s="7">
        <f t="shared" si="0"/>
        <v>1.9831730769230771</v>
      </c>
      <c r="G42" s="4">
        <v>1.32</v>
      </c>
      <c r="H42" s="4">
        <v>415.5</v>
      </c>
      <c r="I42" s="4">
        <v>63.62</v>
      </c>
      <c r="J42" s="4">
        <v>13.42</v>
      </c>
      <c r="K42" s="6">
        <f t="shared" si="1"/>
        <v>0.61045128110415769</v>
      </c>
      <c r="L42" s="4">
        <v>66.56</v>
      </c>
      <c r="M42" s="4">
        <v>78.19</v>
      </c>
      <c r="N42" s="4">
        <v>0.4</v>
      </c>
      <c r="O42" s="4">
        <v>0.39</v>
      </c>
      <c r="P42" s="4">
        <v>5.01</v>
      </c>
      <c r="Q42" s="4">
        <v>0.56000000000000005</v>
      </c>
      <c r="R42" s="4">
        <v>1.04</v>
      </c>
      <c r="S42" s="4">
        <v>2.98</v>
      </c>
      <c r="T42" s="4">
        <v>0.09</v>
      </c>
      <c r="U42" s="4">
        <v>69.02</v>
      </c>
      <c r="W42">
        <f t="shared" si="5"/>
        <v>49</v>
      </c>
      <c r="X42">
        <f t="shared" si="6"/>
        <v>45</v>
      </c>
      <c r="Y42">
        <f t="shared" si="7"/>
        <v>25</v>
      </c>
      <c r="Z42">
        <f t="shared" si="8"/>
        <v>30</v>
      </c>
      <c r="AA42" s="16">
        <f t="shared" si="9"/>
        <v>37.25</v>
      </c>
      <c r="AB42">
        <f t="shared" si="4"/>
        <v>43</v>
      </c>
    </row>
    <row r="43" spans="1:28" x14ac:dyDescent="0.25">
      <c r="A43" t="s">
        <v>340</v>
      </c>
      <c r="B43">
        <v>10898</v>
      </c>
      <c r="C43" s="1">
        <v>15286</v>
      </c>
      <c r="D43" s="4">
        <v>195.14</v>
      </c>
      <c r="E43" s="4">
        <v>148.22</v>
      </c>
      <c r="F43" s="7">
        <f t="shared" si="0"/>
        <v>0.49045184180319318</v>
      </c>
      <c r="G43" s="4">
        <v>0.47</v>
      </c>
      <c r="H43" s="4">
        <v>171.54</v>
      </c>
      <c r="I43" s="4">
        <v>23.46</v>
      </c>
      <c r="J43" s="4">
        <v>12.02</v>
      </c>
      <c r="K43" s="6">
        <f t="shared" si="1"/>
        <v>0.33089450938010606</v>
      </c>
      <c r="L43" s="4">
        <v>95.83</v>
      </c>
      <c r="M43" s="4">
        <v>86.4</v>
      </c>
      <c r="N43" s="4">
        <v>0.32</v>
      </c>
      <c r="O43" s="4">
        <v>0.3</v>
      </c>
      <c r="P43" s="4">
        <v>5</v>
      </c>
      <c r="Q43" s="4">
        <v>0.04</v>
      </c>
      <c r="R43" s="4">
        <v>0.66</v>
      </c>
      <c r="S43" s="4">
        <v>4</v>
      </c>
      <c r="T43" s="4">
        <v>0.11</v>
      </c>
      <c r="U43" s="4">
        <v>83.28</v>
      </c>
      <c r="W43">
        <f t="shared" si="5"/>
        <v>47</v>
      </c>
      <c r="X43">
        <f t="shared" si="6"/>
        <v>12</v>
      </c>
      <c r="Y43">
        <f t="shared" si="7"/>
        <v>47</v>
      </c>
      <c r="Z43">
        <f t="shared" si="8"/>
        <v>18</v>
      </c>
      <c r="AA43" s="16">
        <f t="shared" si="9"/>
        <v>31</v>
      </c>
      <c r="AB43">
        <f t="shared" si="4"/>
        <v>32</v>
      </c>
    </row>
    <row r="44" spans="1:28" x14ac:dyDescent="0.25">
      <c r="A44" t="s">
        <v>341</v>
      </c>
      <c r="B44">
        <v>9035</v>
      </c>
      <c r="C44" s="1">
        <v>2357</v>
      </c>
      <c r="D44" s="4">
        <v>20.079999999999998</v>
      </c>
      <c r="E44" s="4">
        <v>9.5399999999999991</v>
      </c>
      <c r="F44" s="7">
        <f t="shared" si="0"/>
        <v>0.10678646389512832</v>
      </c>
      <c r="G44" s="4">
        <v>0.28999999999999998</v>
      </c>
      <c r="H44" s="4">
        <v>18.43</v>
      </c>
      <c r="I44" s="4">
        <v>1.53</v>
      </c>
      <c r="J44" s="4">
        <v>7.63</v>
      </c>
      <c r="K44" s="6">
        <f t="shared" si="1"/>
        <v>1.1193549674541754</v>
      </c>
      <c r="L44" s="4">
        <v>271.57</v>
      </c>
      <c r="M44" s="4">
        <v>51.74</v>
      </c>
      <c r="N44" s="4">
        <v>3.08</v>
      </c>
      <c r="O44" s="4">
        <v>-0.02</v>
      </c>
      <c r="P44" s="4">
        <v>6.14</v>
      </c>
      <c r="Q44" s="4">
        <v>1.94</v>
      </c>
      <c r="R44" s="4">
        <v>0.41</v>
      </c>
      <c r="S44" s="4">
        <v>3.75</v>
      </c>
      <c r="T44" s="4">
        <v>0.33</v>
      </c>
      <c r="U44" s="4">
        <v>82.33</v>
      </c>
      <c r="W44">
        <f t="shared" si="5"/>
        <v>36</v>
      </c>
      <c r="X44">
        <f t="shared" si="6"/>
        <v>19</v>
      </c>
      <c r="Y44">
        <f t="shared" si="7"/>
        <v>44</v>
      </c>
      <c r="Z44">
        <f t="shared" si="8"/>
        <v>50</v>
      </c>
      <c r="AA44" s="16">
        <f t="shared" si="9"/>
        <v>37.25</v>
      </c>
      <c r="AB44">
        <f t="shared" si="4"/>
        <v>43</v>
      </c>
    </row>
    <row r="45" spans="1:28" x14ac:dyDescent="0.25">
      <c r="A45" t="s">
        <v>342</v>
      </c>
      <c r="B45">
        <v>11253</v>
      </c>
      <c r="C45" s="1">
        <v>16210</v>
      </c>
      <c r="D45" s="4">
        <v>168.72</v>
      </c>
      <c r="E45" s="4">
        <v>143.96</v>
      </c>
      <c r="F45" s="7">
        <f t="shared" si="0"/>
        <v>0.72523102117206695</v>
      </c>
      <c r="G45" s="4">
        <v>1.24</v>
      </c>
      <c r="H45" s="4">
        <v>150.78</v>
      </c>
      <c r="I45" s="4">
        <v>13.41</v>
      </c>
      <c r="J45" s="4">
        <v>7.95</v>
      </c>
      <c r="K45" s="6">
        <f t="shared" si="1"/>
        <v>0.50377259042238609</v>
      </c>
      <c r="L45" s="4">
        <v>170.98</v>
      </c>
      <c r="M45" s="4">
        <v>95.48</v>
      </c>
      <c r="N45" s="4">
        <v>0.86</v>
      </c>
      <c r="O45" s="4">
        <v>0.13</v>
      </c>
      <c r="P45" s="4">
        <v>5.37</v>
      </c>
      <c r="Q45" s="4">
        <v>2.68</v>
      </c>
      <c r="R45" s="4">
        <v>1.1200000000000001</v>
      </c>
      <c r="S45" s="4">
        <v>4.1900000000000004</v>
      </c>
      <c r="T45" s="4">
        <v>0.22</v>
      </c>
      <c r="U45" s="4">
        <v>77.66</v>
      </c>
      <c r="W45">
        <f t="shared" si="5"/>
        <v>41</v>
      </c>
      <c r="X45">
        <f t="shared" si="6"/>
        <v>6</v>
      </c>
      <c r="Y45">
        <f t="shared" si="7"/>
        <v>38</v>
      </c>
      <c r="Z45">
        <f t="shared" si="8"/>
        <v>5</v>
      </c>
      <c r="AA45" s="16">
        <f t="shared" si="9"/>
        <v>22.5</v>
      </c>
      <c r="AB45">
        <f t="shared" si="4"/>
        <v>17</v>
      </c>
    </row>
    <row r="46" spans="1:28" x14ac:dyDescent="0.25">
      <c r="A46" t="s">
        <v>343</v>
      </c>
      <c r="B46">
        <v>4261</v>
      </c>
      <c r="C46" s="1">
        <v>14414</v>
      </c>
      <c r="D46" s="4">
        <v>201.21</v>
      </c>
      <c r="E46" s="4">
        <v>160.13999999999999</v>
      </c>
      <c r="F46" s="7">
        <f t="shared" si="0"/>
        <v>1.2293157269537833</v>
      </c>
      <c r="G46" s="4">
        <v>4.45</v>
      </c>
      <c r="H46" s="4">
        <v>167.12</v>
      </c>
      <c r="I46" s="4">
        <v>27.66</v>
      </c>
      <c r="J46" s="4">
        <v>13.75</v>
      </c>
      <c r="K46" s="6">
        <f t="shared" si="1"/>
        <v>0.76765063504045428</v>
      </c>
      <c r="L46" s="4">
        <v>361.99</v>
      </c>
      <c r="M46" s="4">
        <v>95.82</v>
      </c>
      <c r="N46" s="4">
        <v>2.78</v>
      </c>
      <c r="O46" s="4">
        <v>0.53</v>
      </c>
      <c r="P46" s="4">
        <v>5.84</v>
      </c>
      <c r="Q46" s="4">
        <v>1.71</v>
      </c>
      <c r="R46" s="4">
        <v>1.28</v>
      </c>
      <c r="S46" s="4">
        <v>4.01</v>
      </c>
      <c r="T46" s="4">
        <v>0.52</v>
      </c>
      <c r="U46" s="4">
        <v>68.599999999999994</v>
      </c>
      <c r="W46">
        <f t="shared" si="5"/>
        <v>25</v>
      </c>
      <c r="X46">
        <f t="shared" si="6"/>
        <v>11</v>
      </c>
      <c r="Y46">
        <f t="shared" si="7"/>
        <v>23</v>
      </c>
      <c r="Z46">
        <f t="shared" si="8"/>
        <v>4</v>
      </c>
      <c r="AA46" s="16">
        <f t="shared" si="9"/>
        <v>15.75</v>
      </c>
      <c r="AB46">
        <f t="shared" si="4"/>
        <v>8</v>
      </c>
    </row>
    <row r="47" spans="1:28" x14ac:dyDescent="0.25">
      <c r="A47" t="s">
        <v>344</v>
      </c>
      <c r="B47">
        <v>9349</v>
      </c>
      <c r="C47" s="1">
        <v>11078</v>
      </c>
      <c r="D47" s="4">
        <v>189.97</v>
      </c>
      <c r="E47" s="4">
        <v>75.31</v>
      </c>
      <c r="F47" s="7">
        <f t="shared" si="0"/>
        <v>0.31514552307977506</v>
      </c>
      <c r="G47" s="4">
        <v>0.51</v>
      </c>
      <c r="H47" s="4">
        <v>157.83000000000001</v>
      </c>
      <c r="I47" s="4">
        <v>31.61</v>
      </c>
      <c r="J47" s="4">
        <v>16.64</v>
      </c>
      <c r="K47" s="6">
        <f t="shared" si="1"/>
        <v>0.41846437801058967</v>
      </c>
      <c r="L47" s="4">
        <v>161.83000000000001</v>
      </c>
      <c r="M47" s="4">
        <v>47.72</v>
      </c>
      <c r="N47" s="4">
        <v>0.67</v>
      </c>
      <c r="O47" s="4">
        <v>0.1</v>
      </c>
      <c r="P47" s="4">
        <v>5.59</v>
      </c>
      <c r="Q47" s="4">
        <v>2.1</v>
      </c>
      <c r="R47" s="4">
        <v>1.47</v>
      </c>
      <c r="S47" s="4">
        <v>2.09</v>
      </c>
      <c r="T47" s="4">
        <v>0.88</v>
      </c>
      <c r="U47" s="4">
        <v>52.04</v>
      </c>
      <c r="W47">
        <f t="shared" si="5"/>
        <v>10</v>
      </c>
      <c r="X47">
        <f t="shared" si="6"/>
        <v>54</v>
      </c>
      <c r="Y47">
        <f t="shared" si="7"/>
        <v>1</v>
      </c>
      <c r="Z47">
        <f t="shared" si="8"/>
        <v>52</v>
      </c>
      <c r="AA47" s="16">
        <f t="shared" si="9"/>
        <v>29.25</v>
      </c>
      <c r="AB47">
        <f t="shared" si="4"/>
        <v>28</v>
      </c>
    </row>
    <row r="48" spans="1:28" x14ac:dyDescent="0.25">
      <c r="A48" t="s">
        <v>345</v>
      </c>
      <c r="B48">
        <v>2645</v>
      </c>
      <c r="C48" s="1">
        <v>17804</v>
      </c>
      <c r="D48" s="4">
        <v>219.22</v>
      </c>
      <c r="E48" s="4">
        <v>159.47</v>
      </c>
      <c r="F48" s="7">
        <f t="shared" si="0"/>
        <v>0.59385863267670913</v>
      </c>
      <c r="G48" s="4">
        <v>0.82</v>
      </c>
      <c r="H48" s="4">
        <v>184.46</v>
      </c>
      <c r="I48" s="4">
        <v>32.93</v>
      </c>
      <c r="J48" s="4">
        <v>15.02</v>
      </c>
      <c r="K48" s="6">
        <f t="shared" si="1"/>
        <v>0.37239520453797526</v>
      </c>
      <c r="L48" s="4">
        <v>138.08000000000001</v>
      </c>
      <c r="M48" s="4">
        <v>86.45</v>
      </c>
      <c r="N48" s="4">
        <v>0.51</v>
      </c>
      <c r="O48" s="4">
        <v>0.3</v>
      </c>
      <c r="P48" s="4">
        <v>4.97</v>
      </c>
      <c r="Q48" s="4">
        <v>1.94</v>
      </c>
      <c r="R48" s="4">
        <v>1.1200000000000001</v>
      </c>
      <c r="S48" s="4">
        <v>3.17</v>
      </c>
      <c r="T48" s="4">
        <v>1.28</v>
      </c>
      <c r="U48" s="4">
        <v>52.78</v>
      </c>
      <c r="W48">
        <f t="shared" si="5"/>
        <v>4</v>
      </c>
      <c r="X48">
        <f t="shared" si="6"/>
        <v>41</v>
      </c>
      <c r="Y48">
        <f t="shared" si="7"/>
        <v>2</v>
      </c>
      <c r="Z48">
        <f t="shared" si="8"/>
        <v>17</v>
      </c>
      <c r="AA48" s="16">
        <f t="shared" si="9"/>
        <v>16</v>
      </c>
      <c r="AB48">
        <f t="shared" si="4"/>
        <v>10</v>
      </c>
    </row>
    <row r="49" spans="1:28" x14ac:dyDescent="0.25">
      <c r="A49" t="s">
        <v>346</v>
      </c>
      <c r="B49">
        <v>18507</v>
      </c>
      <c r="C49" s="1">
        <v>10722</v>
      </c>
      <c r="D49" s="4">
        <v>82.36</v>
      </c>
      <c r="E49" s="4">
        <v>54.59</v>
      </c>
      <c r="F49" s="7">
        <f t="shared" si="0"/>
        <v>0.21472026720744364</v>
      </c>
      <c r="G49" s="4">
        <v>0.36</v>
      </c>
      <c r="H49" s="4">
        <v>75.69</v>
      </c>
      <c r="I49" s="4">
        <v>7.39</v>
      </c>
      <c r="J49" s="4">
        <v>8.98</v>
      </c>
      <c r="K49" s="6">
        <f t="shared" si="1"/>
        <v>0.39333260158901562</v>
      </c>
      <c r="L49" s="4">
        <v>167.66</v>
      </c>
      <c r="M49" s="4">
        <v>72.11</v>
      </c>
      <c r="N49" s="4">
        <v>0.66</v>
      </c>
      <c r="O49" s="4">
        <v>0.54</v>
      </c>
      <c r="P49" s="4">
        <v>6.42</v>
      </c>
      <c r="Q49" s="4">
        <v>1.06</v>
      </c>
      <c r="R49" s="4">
        <v>1.36</v>
      </c>
      <c r="S49" s="4">
        <v>3.75</v>
      </c>
      <c r="T49" s="4">
        <v>7.0000000000000007E-2</v>
      </c>
      <c r="U49" s="4">
        <v>71.61</v>
      </c>
      <c r="W49">
        <f t="shared" si="5"/>
        <v>50</v>
      </c>
      <c r="X49">
        <f t="shared" si="6"/>
        <v>19</v>
      </c>
      <c r="Y49">
        <f t="shared" si="7"/>
        <v>27</v>
      </c>
      <c r="Z49">
        <f t="shared" si="8"/>
        <v>38</v>
      </c>
      <c r="AA49" s="16">
        <f t="shared" si="9"/>
        <v>33.5</v>
      </c>
      <c r="AB49">
        <f t="shared" si="4"/>
        <v>37</v>
      </c>
    </row>
    <row r="50" spans="1:28" x14ac:dyDescent="0.25">
      <c r="A50" t="s">
        <v>347</v>
      </c>
      <c r="B50">
        <v>68442</v>
      </c>
      <c r="C50" s="1">
        <v>18915</v>
      </c>
      <c r="D50" s="4">
        <v>220.84</v>
      </c>
      <c r="E50" s="4">
        <v>167.72</v>
      </c>
      <c r="F50" s="7">
        <f t="shared" si="0"/>
        <v>1.0878489326765188</v>
      </c>
      <c r="G50" s="4">
        <v>1.59</v>
      </c>
      <c r="H50" s="4">
        <v>199.7</v>
      </c>
      <c r="I50" s="4">
        <v>19.329999999999998</v>
      </c>
      <c r="J50" s="4">
        <v>8.75</v>
      </c>
      <c r="K50" s="6">
        <f t="shared" si="1"/>
        <v>0.6486101434989977</v>
      </c>
      <c r="L50" s="4">
        <v>146.16</v>
      </c>
      <c r="M50" s="4">
        <v>83.98</v>
      </c>
      <c r="N50" s="4">
        <v>0.95</v>
      </c>
      <c r="O50" s="4">
        <v>0.55000000000000004</v>
      </c>
      <c r="P50" s="4">
        <v>5.71</v>
      </c>
      <c r="Q50" s="4">
        <v>1.66</v>
      </c>
      <c r="R50" s="4">
        <v>0.91</v>
      </c>
      <c r="S50" s="4">
        <v>4.21</v>
      </c>
      <c r="T50" s="4">
        <v>0.85</v>
      </c>
      <c r="U50" s="4">
        <v>67.28</v>
      </c>
      <c r="W50">
        <f t="shared" si="5"/>
        <v>11</v>
      </c>
      <c r="X50">
        <f t="shared" si="6"/>
        <v>5</v>
      </c>
      <c r="Y50">
        <f t="shared" si="7"/>
        <v>17</v>
      </c>
      <c r="Z50">
        <f t="shared" si="8"/>
        <v>24</v>
      </c>
      <c r="AA50" s="16">
        <f t="shared" si="9"/>
        <v>14.25</v>
      </c>
      <c r="AB50">
        <f t="shared" si="4"/>
        <v>6</v>
      </c>
    </row>
    <row r="51" spans="1:28" x14ac:dyDescent="0.25">
      <c r="A51" t="s">
        <v>348</v>
      </c>
      <c r="B51">
        <v>64062</v>
      </c>
      <c r="C51" s="1">
        <v>4548</v>
      </c>
      <c r="D51" s="4">
        <v>51.5</v>
      </c>
      <c r="E51" s="4">
        <v>31.58</v>
      </c>
      <c r="F51" s="7">
        <f t="shared" si="0"/>
        <v>0.12093726379440664</v>
      </c>
      <c r="G51" s="4">
        <v>0.08</v>
      </c>
      <c r="H51" s="4">
        <v>45.52</v>
      </c>
      <c r="I51" s="4">
        <v>5.74</v>
      </c>
      <c r="J51" s="4">
        <v>11.15</v>
      </c>
      <c r="K51" s="6">
        <f t="shared" si="1"/>
        <v>0.38295523684105964</v>
      </c>
      <c r="L51" s="4">
        <v>66.150000000000006</v>
      </c>
      <c r="M51" s="4">
        <v>69.38</v>
      </c>
      <c r="N51" s="4">
        <v>0.24</v>
      </c>
      <c r="O51" s="4">
        <v>0.05</v>
      </c>
      <c r="P51" s="4">
        <v>4.71</v>
      </c>
      <c r="Q51" s="4">
        <v>2.06</v>
      </c>
      <c r="R51" s="4">
        <v>0.6</v>
      </c>
      <c r="S51" s="4">
        <v>3.18</v>
      </c>
      <c r="T51" s="4">
        <v>0.42</v>
      </c>
      <c r="U51" s="4">
        <v>78.180000000000007</v>
      </c>
      <c r="W51">
        <f t="shared" si="5"/>
        <v>33</v>
      </c>
      <c r="X51">
        <f t="shared" si="6"/>
        <v>40</v>
      </c>
      <c r="Y51">
        <f t="shared" si="7"/>
        <v>40</v>
      </c>
      <c r="Z51">
        <f t="shared" si="8"/>
        <v>43</v>
      </c>
      <c r="AA51" s="16">
        <f t="shared" si="9"/>
        <v>39</v>
      </c>
      <c r="AB51">
        <f t="shared" si="4"/>
        <v>47</v>
      </c>
    </row>
    <row r="52" spans="1:28" x14ac:dyDescent="0.25">
      <c r="A52" t="s">
        <v>349</v>
      </c>
      <c r="B52">
        <v>68324</v>
      </c>
      <c r="C52" s="1">
        <v>8632</v>
      </c>
      <c r="D52" s="4">
        <v>131.05000000000001</v>
      </c>
      <c r="E52" s="4">
        <v>102.34</v>
      </c>
      <c r="F52" s="7">
        <f t="shared" si="0"/>
        <v>0.39370078740157483</v>
      </c>
      <c r="G52" s="4">
        <v>0.02</v>
      </c>
      <c r="H52" s="4">
        <v>116.96</v>
      </c>
      <c r="I52" s="4">
        <v>14.27</v>
      </c>
      <c r="J52" s="4">
        <v>10.89</v>
      </c>
      <c r="K52" s="6">
        <f t="shared" si="1"/>
        <v>0.38469883467029004</v>
      </c>
      <c r="L52" s="4">
        <v>5.08</v>
      </c>
      <c r="M52" s="4">
        <v>87.5</v>
      </c>
      <c r="N52" s="4">
        <v>0.02</v>
      </c>
      <c r="O52" s="4">
        <v>0</v>
      </c>
      <c r="P52" s="4">
        <v>4.28</v>
      </c>
      <c r="Q52" s="4">
        <v>1.75</v>
      </c>
      <c r="R52" s="4">
        <v>1.02</v>
      </c>
      <c r="S52" s="4">
        <v>2.8</v>
      </c>
      <c r="T52" s="4">
        <v>0.52</v>
      </c>
      <c r="U52" s="4">
        <v>65.459999999999994</v>
      </c>
      <c r="W52">
        <f t="shared" si="5"/>
        <v>25</v>
      </c>
      <c r="X52">
        <f t="shared" si="6"/>
        <v>47</v>
      </c>
      <c r="Y52">
        <f t="shared" si="7"/>
        <v>13</v>
      </c>
      <c r="Z52">
        <f t="shared" si="8"/>
        <v>15</v>
      </c>
      <c r="AA52" s="16">
        <f t="shared" si="9"/>
        <v>25</v>
      </c>
      <c r="AB52">
        <f t="shared" si="4"/>
        <v>22</v>
      </c>
    </row>
    <row r="53" spans="1:28" x14ac:dyDescent="0.25">
      <c r="A53" t="s">
        <v>350</v>
      </c>
      <c r="B53">
        <v>4118</v>
      </c>
      <c r="C53" s="1">
        <v>11872</v>
      </c>
      <c r="D53" s="4">
        <v>137.4</v>
      </c>
      <c r="E53" s="4">
        <v>93.8</v>
      </c>
      <c r="F53" s="7">
        <f t="shared" si="0"/>
        <v>0.42158137866080642</v>
      </c>
      <c r="G53" s="4">
        <v>0.94</v>
      </c>
      <c r="H53" s="4">
        <v>120.07</v>
      </c>
      <c r="I53" s="4">
        <v>14.23</v>
      </c>
      <c r="J53" s="4">
        <v>10.36</v>
      </c>
      <c r="K53" s="6">
        <f t="shared" si="1"/>
        <v>0.44944709878550793</v>
      </c>
      <c r="L53" s="4">
        <v>222.97</v>
      </c>
      <c r="M53" s="4">
        <v>78.12</v>
      </c>
      <c r="N53" s="4">
        <v>1</v>
      </c>
      <c r="O53" s="4">
        <v>0.19</v>
      </c>
      <c r="P53" s="4">
        <v>5.26</v>
      </c>
      <c r="Q53" s="4">
        <v>1.86</v>
      </c>
      <c r="R53" s="4">
        <v>0.66</v>
      </c>
      <c r="S53" s="4">
        <v>3.73</v>
      </c>
      <c r="T53" s="4">
        <v>0.41</v>
      </c>
      <c r="U53" s="4">
        <v>77.69</v>
      </c>
      <c r="W53">
        <f t="shared" si="5"/>
        <v>34</v>
      </c>
      <c r="X53">
        <f t="shared" si="6"/>
        <v>22</v>
      </c>
      <c r="Y53">
        <f t="shared" si="7"/>
        <v>39</v>
      </c>
      <c r="Z53">
        <f t="shared" si="8"/>
        <v>31</v>
      </c>
      <c r="AA53" s="16">
        <f t="shared" si="9"/>
        <v>31.5</v>
      </c>
      <c r="AB53">
        <f t="shared" si="4"/>
        <v>34</v>
      </c>
    </row>
    <row r="54" spans="1:28" x14ac:dyDescent="0.25">
      <c r="A54" t="s">
        <v>351</v>
      </c>
      <c r="B54">
        <v>8936</v>
      </c>
      <c r="C54" s="1">
        <v>11888</v>
      </c>
      <c r="D54" s="4">
        <v>126.99</v>
      </c>
      <c r="E54" s="4">
        <v>110.57</v>
      </c>
      <c r="F54" s="7">
        <f t="shared" si="0"/>
        <v>0.46258870026048687</v>
      </c>
      <c r="G54" s="4">
        <v>1.03</v>
      </c>
      <c r="H54" s="4">
        <v>102.3</v>
      </c>
      <c r="I54" s="4">
        <v>12.32</v>
      </c>
      <c r="J54" s="4">
        <v>9.6999999999999993</v>
      </c>
      <c r="K54" s="6">
        <f t="shared" si="1"/>
        <v>0.4183672788825965</v>
      </c>
      <c r="L54" s="4">
        <v>222.66</v>
      </c>
      <c r="M54" s="4">
        <v>108.09</v>
      </c>
      <c r="N54" s="4">
        <v>0.93</v>
      </c>
      <c r="O54" s="4">
        <v>0.08</v>
      </c>
      <c r="P54" s="4">
        <v>4.7300000000000004</v>
      </c>
      <c r="Q54" s="4">
        <v>1.99</v>
      </c>
      <c r="R54" s="4">
        <v>1.08</v>
      </c>
      <c r="S54" s="4">
        <v>3.49</v>
      </c>
      <c r="T54" s="4">
        <v>0.74</v>
      </c>
      <c r="U54" s="4">
        <v>63.9</v>
      </c>
      <c r="W54">
        <f t="shared" si="5"/>
        <v>16</v>
      </c>
      <c r="X54">
        <f t="shared" si="6"/>
        <v>28</v>
      </c>
      <c r="Y54">
        <f t="shared" si="7"/>
        <v>9</v>
      </c>
      <c r="Z54">
        <f t="shared" si="8"/>
        <v>1</v>
      </c>
      <c r="AA54" s="16">
        <f t="shared" si="9"/>
        <v>13.5</v>
      </c>
      <c r="AB54">
        <f t="shared" si="4"/>
        <v>5</v>
      </c>
    </row>
    <row r="55" spans="1:28" x14ac:dyDescent="0.25">
      <c r="A55" t="s">
        <v>352</v>
      </c>
      <c r="B55">
        <v>10794</v>
      </c>
      <c r="C55" s="1">
        <v>19198</v>
      </c>
      <c r="D55" s="4">
        <v>264.41000000000003</v>
      </c>
      <c r="E55" s="4">
        <v>197.73</v>
      </c>
      <c r="F55" s="7">
        <f t="shared" si="0"/>
        <v>0.49118929207343281</v>
      </c>
      <c r="G55" s="4">
        <v>0.8</v>
      </c>
      <c r="H55" s="4">
        <v>231.37</v>
      </c>
      <c r="I55" s="4">
        <v>31.7</v>
      </c>
      <c r="J55" s="4">
        <v>11.99</v>
      </c>
      <c r="K55" s="6">
        <f t="shared" si="1"/>
        <v>0.2484141466006336</v>
      </c>
      <c r="L55" s="4">
        <v>162.87</v>
      </c>
      <c r="M55" s="4">
        <v>85.46</v>
      </c>
      <c r="N55" s="4">
        <v>0.4</v>
      </c>
      <c r="O55" s="4">
        <v>7.0000000000000007E-2</v>
      </c>
      <c r="P55" s="4">
        <v>5</v>
      </c>
      <c r="Q55" s="4">
        <v>1.55</v>
      </c>
      <c r="R55" s="4">
        <v>1.28</v>
      </c>
      <c r="S55" s="4">
        <v>3.03</v>
      </c>
      <c r="T55" s="4">
        <v>0.81</v>
      </c>
      <c r="U55" s="4">
        <v>60.01</v>
      </c>
      <c r="W55">
        <f t="shared" si="5"/>
        <v>12</v>
      </c>
      <c r="X55">
        <f t="shared" si="6"/>
        <v>44</v>
      </c>
      <c r="Y55">
        <f t="shared" si="7"/>
        <v>6</v>
      </c>
      <c r="Z55">
        <f t="shared" si="8"/>
        <v>22</v>
      </c>
      <c r="AA55" s="16">
        <f t="shared" si="9"/>
        <v>21</v>
      </c>
      <c r="AB55">
        <f t="shared" si="4"/>
        <v>15</v>
      </c>
    </row>
    <row r="56" spans="1:28" x14ac:dyDescent="0.25">
      <c r="A56" t="s">
        <v>353</v>
      </c>
      <c r="B56">
        <v>8486</v>
      </c>
      <c r="C56" s="1">
        <v>39935</v>
      </c>
      <c r="D56" s="4">
        <v>426.56</v>
      </c>
      <c r="E56" s="4">
        <v>359.65</v>
      </c>
      <c r="F56" s="7">
        <f t="shared" si="0"/>
        <v>2.5871502266687512</v>
      </c>
      <c r="G56" s="4">
        <v>3.31</v>
      </c>
      <c r="H56" s="4">
        <v>372.08</v>
      </c>
      <c r="I56" s="4">
        <v>33.130000000000003</v>
      </c>
      <c r="J56" s="4">
        <v>7.77</v>
      </c>
      <c r="K56" s="6">
        <f t="shared" si="1"/>
        <v>0.71935221094640667</v>
      </c>
      <c r="L56" s="4">
        <v>127.94</v>
      </c>
      <c r="M56" s="4">
        <v>96.66</v>
      </c>
      <c r="N56" s="4">
        <v>0.92</v>
      </c>
      <c r="O56" s="4">
        <v>0.41</v>
      </c>
      <c r="P56" s="4">
        <v>5.16</v>
      </c>
      <c r="Q56" s="4">
        <v>2.38</v>
      </c>
      <c r="R56" s="4">
        <v>1.05</v>
      </c>
      <c r="S56" s="4">
        <v>3.83</v>
      </c>
      <c r="T56" s="4">
        <v>0.45</v>
      </c>
      <c r="U56" s="4">
        <v>73.62</v>
      </c>
      <c r="W56">
        <f t="shared" si="5"/>
        <v>31</v>
      </c>
      <c r="X56">
        <f t="shared" si="6"/>
        <v>16</v>
      </c>
      <c r="Y56">
        <f t="shared" si="7"/>
        <v>31</v>
      </c>
      <c r="Z56">
        <f t="shared" si="8"/>
        <v>3</v>
      </c>
      <c r="AA56" s="16">
        <f t="shared" si="9"/>
        <v>20.25</v>
      </c>
      <c r="AB56">
        <f t="shared" si="4"/>
        <v>14</v>
      </c>
    </row>
    <row r="57" spans="1:28" x14ac:dyDescent="0.25">
      <c r="A57" t="s">
        <v>354</v>
      </c>
      <c r="B57">
        <v>1133</v>
      </c>
      <c r="C57" s="1">
        <v>7695</v>
      </c>
      <c r="D57" s="4">
        <v>97.24</v>
      </c>
      <c r="E57" s="4">
        <v>58.52</v>
      </c>
      <c r="F57" s="7">
        <f t="shared" si="0"/>
        <v>0.19752199676782189</v>
      </c>
      <c r="G57" s="4">
        <v>0.22</v>
      </c>
      <c r="H57" s="4">
        <v>84.85</v>
      </c>
      <c r="I57" s="4">
        <v>11.7</v>
      </c>
      <c r="J57" s="4">
        <v>12.03</v>
      </c>
      <c r="K57" s="6">
        <f t="shared" si="1"/>
        <v>0.33752904437426839</v>
      </c>
      <c r="L57" s="4">
        <v>111.38</v>
      </c>
      <c r="M57" s="4">
        <v>68.97</v>
      </c>
      <c r="N57" s="4">
        <v>0.38</v>
      </c>
      <c r="O57" s="4">
        <v>0.15</v>
      </c>
      <c r="P57" s="4">
        <v>4.84</v>
      </c>
      <c r="Q57" s="4">
        <v>1.94</v>
      </c>
      <c r="R57" s="4">
        <v>0.57999999999999996</v>
      </c>
      <c r="S57" s="4">
        <v>3.25</v>
      </c>
      <c r="T57" s="4">
        <v>0.14000000000000001</v>
      </c>
      <c r="U57" s="4">
        <v>82.67</v>
      </c>
      <c r="W57">
        <f t="shared" si="5"/>
        <v>43</v>
      </c>
      <c r="X57">
        <f t="shared" si="6"/>
        <v>36</v>
      </c>
      <c r="Y57">
        <f t="shared" si="7"/>
        <v>45</v>
      </c>
      <c r="Z57">
        <f t="shared" si="8"/>
        <v>44</v>
      </c>
      <c r="AA57" s="16">
        <f t="shared" si="9"/>
        <v>42</v>
      </c>
      <c r="AB57">
        <f t="shared" si="4"/>
        <v>52</v>
      </c>
    </row>
    <row r="58" spans="1:28" x14ac:dyDescent="0.25">
      <c r="A58" t="s">
        <v>355</v>
      </c>
      <c r="B58">
        <v>10100</v>
      </c>
      <c r="C58" s="1">
        <v>12094</v>
      </c>
      <c r="D58" s="4">
        <v>161.46</v>
      </c>
      <c r="E58" s="4">
        <v>132.96</v>
      </c>
      <c r="F58" s="7">
        <f t="shared" si="0"/>
        <v>0.75570800728909837</v>
      </c>
      <c r="G58" s="4">
        <v>1.41</v>
      </c>
      <c r="H58" s="4">
        <v>144.51</v>
      </c>
      <c r="I58" s="4">
        <v>16.93</v>
      </c>
      <c r="J58" s="4">
        <v>10.49</v>
      </c>
      <c r="K58" s="6">
        <f t="shared" si="1"/>
        <v>0.56837244832212563</v>
      </c>
      <c r="L58" s="4">
        <v>186.58</v>
      </c>
      <c r="M58" s="4">
        <v>92.01</v>
      </c>
      <c r="N58" s="4">
        <v>1.06</v>
      </c>
      <c r="O58" s="4">
        <v>0.8</v>
      </c>
      <c r="P58" s="4">
        <v>6.02</v>
      </c>
      <c r="Q58" s="4">
        <v>0.88</v>
      </c>
      <c r="R58" s="4">
        <v>1.06</v>
      </c>
      <c r="S58" s="4">
        <v>4.5199999999999996</v>
      </c>
      <c r="T58" s="4">
        <v>0.71</v>
      </c>
      <c r="U58" s="4">
        <v>67.91</v>
      </c>
      <c r="W58">
        <f t="shared" si="5"/>
        <v>19</v>
      </c>
      <c r="X58">
        <f t="shared" si="6"/>
        <v>2</v>
      </c>
      <c r="Y58">
        <f t="shared" si="7"/>
        <v>21</v>
      </c>
      <c r="Z58">
        <f t="shared" si="8"/>
        <v>11</v>
      </c>
      <c r="AA58" s="16">
        <f t="shared" si="9"/>
        <v>13.25</v>
      </c>
      <c r="AB58">
        <f t="shared" si="4"/>
        <v>4</v>
      </c>
    </row>
    <row r="59" spans="1:28" x14ac:dyDescent="0.25">
      <c r="A59" t="s">
        <v>356</v>
      </c>
      <c r="B59">
        <v>63133</v>
      </c>
      <c r="C59" s="1">
        <v>28321</v>
      </c>
      <c r="D59" s="4">
        <v>338.22</v>
      </c>
      <c r="E59" s="4">
        <v>268.77999999999997</v>
      </c>
      <c r="F59" s="7">
        <f t="shared" si="0"/>
        <v>1.1889862327909886</v>
      </c>
      <c r="G59" s="4">
        <v>0.56999999999999995</v>
      </c>
      <c r="H59" s="4">
        <v>270.62</v>
      </c>
      <c r="I59" s="4">
        <v>31.34</v>
      </c>
      <c r="J59" s="4">
        <v>9.26</v>
      </c>
      <c r="K59" s="6">
        <f t="shared" si="1"/>
        <v>0.44236410178993557</v>
      </c>
      <c r="L59" s="4">
        <v>47.94</v>
      </c>
      <c r="M59" s="4">
        <v>99.32</v>
      </c>
      <c r="N59" s="4">
        <v>0.21</v>
      </c>
      <c r="O59" s="4">
        <v>0.2</v>
      </c>
      <c r="P59" s="4">
        <v>4.95</v>
      </c>
      <c r="Q59" s="4">
        <v>1.66</v>
      </c>
      <c r="R59" s="4">
        <v>0.7</v>
      </c>
      <c r="S59" s="4">
        <v>3.78</v>
      </c>
      <c r="T59" s="4">
        <v>0.79</v>
      </c>
      <c r="U59" s="4">
        <v>73.69</v>
      </c>
      <c r="W59">
        <f t="shared" si="5"/>
        <v>14</v>
      </c>
      <c r="X59">
        <f t="shared" si="6"/>
        <v>18</v>
      </c>
      <c r="Y59">
        <f t="shared" si="7"/>
        <v>32</v>
      </c>
      <c r="Z59">
        <f t="shared" si="8"/>
        <v>2</v>
      </c>
      <c r="AA59" s="16">
        <f t="shared" si="9"/>
        <v>16.5</v>
      </c>
      <c r="AB59">
        <f t="shared" si="4"/>
        <v>11</v>
      </c>
    </row>
    <row r="60" spans="1:28" x14ac:dyDescent="0.25">
      <c r="A60" t="s">
        <v>357</v>
      </c>
      <c r="B60">
        <v>12396</v>
      </c>
      <c r="C60" s="1">
        <v>4648</v>
      </c>
      <c r="D60" s="4">
        <v>45.84</v>
      </c>
      <c r="E60" s="4">
        <v>29.01</v>
      </c>
      <c r="F60" s="7">
        <f t="shared" si="0"/>
        <v>0.17946417126009487</v>
      </c>
      <c r="G60" s="4">
        <v>0.14000000000000001</v>
      </c>
      <c r="H60" s="4">
        <v>41.08</v>
      </c>
      <c r="I60" s="4">
        <v>4.5</v>
      </c>
      <c r="J60" s="4">
        <v>9.82</v>
      </c>
      <c r="K60" s="6">
        <f t="shared" si="1"/>
        <v>0.61862864963838282</v>
      </c>
      <c r="L60" s="4">
        <v>78.010000000000005</v>
      </c>
      <c r="M60" s="4">
        <v>70.61</v>
      </c>
      <c r="N60" s="4">
        <v>0.49</v>
      </c>
      <c r="O60" s="4">
        <v>0.19</v>
      </c>
      <c r="P60" s="4">
        <v>5.32</v>
      </c>
      <c r="Q60" s="4">
        <v>1.81</v>
      </c>
      <c r="R60" s="4">
        <v>0.63</v>
      </c>
      <c r="S60" s="4">
        <v>3.75</v>
      </c>
      <c r="T60" s="4">
        <v>0.67</v>
      </c>
      <c r="U60" s="4">
        <v>64.739999999999995</v>
      </c>
      <c r="W60">
        <f t="shared" si="5"/>
        <v>20</v>
      </c>
      <c r="X60">
        <f t="shared" si="6"/>
        <v>19</v>
      </c>
      <c r="Y60">
        <f t="shared" si="7"/>
        <v>11</v>
      </c>
      <c r="Z60">
        <f t="shared" si="8"/>
        <v>42</v>
      </c>
      <c r="AA60" s="16">
        <f t="shared" si="9"/>
        <v>23</v>
      </c>
      <c r="AB60">
        <f t="shared" si="4"/>
        <v>18</v>
      </c>
    </row>
    <row r="61" spans="1:28" x14ac:dyDescent="0.25">
      <c r="A61" t="s">
        <v>358</v>
      </c>
      <c r="B61">
        <v>2301</v>
      </c>
      <c r="C61" s="1">
        <v>7358</v>
      </c>
      <c r="D61" s="4">
        <v>70.760000000000005</v>
      </c>
      <c r="E61" s="4">
        <v>46.11</v>
      </c>
      <c r="F61" s="7">
        <v>0.4</v>
      </c>
      <c r="G61" s="4">
        <v>0.33</v>
      </c>
      <c r="H61" s="4">
        <v>62.78</v>
      </c>
      <c r="I61" s="4">
        <v>7.77</v>
      </c>
      <c r="J61" s="4">
        <v>10.98</v>
      </c>
      <c r="K61" s="6">
        <f t="shared" si="1"/>
        <v>0.86749078291043158</v>
      </c>
      <c r="L61" s="4">
        <v>0</v>
      </c>
      <c r="M61" s="4">
        <v>73.44</v>
      </c>
      <c r="N61" s="4">
        <v>0.71</v>
      </c>
      <c r="O61" s="4">
        <v>0.04</v>
      </c>
      <c r="P61" s="4">
        <v>5.49</v>
      </c>
      <c r="Q61" s="4">
        <v>1.74</v>
      </c>
      <c r="R61" s="4">
        <v>0.99</v>
      </c>
      <c r="S61" s="4">
        <v>3.37</v>
      </c>
      <c r="T61" s="4">
        <v>0.67</v>
      </c>
      <c r="U61" s="4">
        <v>63.98</v>
      </c>
      <c r="W61">
        <f t="shared" si="5"/>
        <v>20</v>
      </c>
      <c r="X61">
        <f t="shared" si="6"/>
        <v>29</v>
      </c>
      <c r="Y61">
        <f t="shared" si="7"/>
        <v>10</v>
      </c>
      <c r="Z61">
        <f t="shared" si="8"/>
        <v>35</v>
      </c>
      <c r="AA61" s="16">
        <f t="shared" si="9"/>
        <v>23.5</v>
      </c>
      <c r="AB61">
        <f t="shared" si="4"/>
        <v>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AB362"/>
  <sheetViews>
    <sheetView tabSelected="1" zoomScaleNormal="100" workbookViewId="0">
      <pane ySplit="5" topLeftCell="A6" activePane="bottomLeft" state="frozen"/>
      <selection pane="bottomLeft" activeCell="B5" sqref="B5"/>
    </sheetView>
  </sheetViews>
  <sheetFormatPr defaultRowHeight="15" x14ac:dyDescent="0.25"/>
  <cols>
    <col min="1" max="1" width="32.28515625" customWidth="1"/>
    <col min="4" max="4" width="11.28515625" customWidth="1"/>
    <col min="5" max="5" width="11.42578125" customWidth="1"/>
    <col min="6" max="6" width="11.28515625" customWidth="1"/>
    <col min="7" max="7" width="12.5703125" customWidth="1"/>
    <col min="8" max="8" width="11.28515625" customWidth="1"/>
    <col min="10" max="10" width="11.42578125" customWidth="1"/>
    <col min="11" max="11" width="11.28515625" customWidth="1"/>
    <col min="12" max="12" width="13.28515625" customWidth="1"/>
    <col min="14" max="14" width="11.140625" customWidth="1"/>
    <col min="15" max="16" width="12.5703125" customWidth="1"/>
    <col min="17" max="17" width="12.28515625" customWidth="1"/>
    <col min="18" max="18" width="12.7109375" customWidth="1"/>
    <col min="19" max="19" width="12.140625" customWidth="1"/>
    <col min="20" max="20" width="12.7109375" customWidth="1"/>
    <col min="21" max="21" width="11.140625" customWidth="1"/>
    <col min="22" max="22" width="3" customWidth="1"/>
    <col min="25" max="25" width="11.7109375" customWidth="1"/>
  </cols>
  <sheetData>
    <row r="1" spans="1:28" ht="15.75" x14ac:dyDescent="0.25">
      <c r="A1" s="8" t="s">
        <v>385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9"/>
      <c r="R1" s="10"/>
      <c r="S1" s="9"/>
      <c r="T1" s="10"/>
      <c r="U1" s="9"/>
      <c r="W1" s="11"/>
      <c r="X1" s="11"/>
      <c r="Y1" s="12"/>
      <c r="Z1" s="12"/>
      <c r="AA1" s="12"/>
      <c r="AB1" s="12"/>
    </row>
    <row r="2" spans="1:28" x14ac:dyDescent="0.25">
      <c r="A2" s="13" t="s">
        <v>360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9"/>
      <c r="R2" s="10"/>
      <c r="S2" s="9"/>
      <c r="T2" s="10"/>
      <c r="U2" s="9"/>
      <c r="W2" s="11"/>
      <c r="X2" s="11"/>
      <c r="Y2" s="12"/>
      <c r="Z2" s="12"/>
      <c r="AA2" s="12"/>
      <c r="AB2" s="12"/>
    </row>
    <row r="3" spans="1:28" x14ac:dyDescent="0.25">
      <c r="A3" s="13" t="s">
        <v>379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10"/>
      <c r="S3" s="9"/>
      <c r="T3" s="10"/>
      <c r="U3" s="9"/>
      <c r="W3" s="11"/>
      <c r="X3" s="11"/>
      <c r="Y3" s="12"/>
      <c r="Z3" s="12"/>
      <c r="AA3" s="12"/>
      <c r="AB3" s="12"/>
    </row>
    <row r="4" spans="1:28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R4" s="4"/>
      <c r="T4" s="4"/>
      <c r="W4" s="11"/>
      <c r="X4" s="11"/>
      <c r="Y4" s="12"/>
      <c r="Z4" s="12"/>
      <c r="AA4" s="12"/>
      <c r="AB4" s="12"/>
    </row>
    <row r="5" spans="1:28" s="2" customFormat="1" ht="75" x14ac:dyDescent="0.25">
      <c r="A5" s="26" t="s">
        <v>0</v>
      </c>
      <c r="B5" s="26" t="s">
        <v>1</v>
      </c>
      <c r="C5" s="26" t="s">
        <v>2</v>
      </c>
      <c r="D5" s="26" t="s">
        <v>361</v>
      </c>
      <c r="E5" s="26" t="s">
        <v>94</v>
      </c>
      <c r="F5" s="26" t="s">
        <v>362</v>
      </c>
      <c r="G5" s="26" t="s">
        <v>363</v>
      </c>
      <c r="H5" s="26" t="s">
        <v>95</v>
      </c>
      <c r="I5" s="26" t="s">
        <v>97</v>
      </c>
      <c r="J5" s="26" t="s">
        <v>364</v>
      </c>
      <c r="K5" s="26" t="s">
        <v>365</v>
      </c>
      <c r="L5" s="26" t="s">
        <v>366</v>
      </c>
      <c r="M5" s="26" t="s">
        <v>3</v>
      </c>
      <c r="N5" s="26" t="s">
        <v>367</v>
      </c>
      <c r="O5" s="26" t="s">
        <v>368</v>
      </c>
      <c r="P5" s="26" t="s">
        <v>369</v>
      </c>
      <c r="Q5" s="26" t="s">
        <v>370</v>
      </c>
      <c r="R5" s="26" t="s">
        <v>371</v>
      </c>
      <c r="S5" s="26" t="s">
        <v>98</v>
      </c>
      <c r="T5" s="26" t="s">
        <v>372</v>
      </c>
      <c r="U5" s="26" t="s">
        <v>390</v>
      </c>
      <c r="W5" s="15" t="s">
        <v>373</v>
      </c>
      <c r="X5" s="15" t="s">
        <v>374</v>
      </c>
      <c r="Y5" s="15" t="s">
        <v>375</v>
      </c>
      <c r="Z5" s="15" t="s">
        <v>376</v>
      </c>
      <c r="AA5" s="15" t="s">
        <v>377</v>
      </c>
      <c r="AB5" s="15" t="s">
        <v>378</v>
      </c>
    </row>
    <row r="7" spans="1:28" x14ac:dyDescent="0.25">
      <c r="A7" s="29" t="s">
        <v>389</v>
      </c>
      <c r="J7" s="28">
        <v>11.38</v>
      </c>
      <c r="K7" s="30">
        <v>0.86</v>
      </c>
      <c r="L7" s="28">
        <v>82.39</v>
      </c>
      <c r="M7" s="28">
        <v>83.99</v>
      </c>
      <c r="N7" s="28">
        <v>0.71</v>
      </c>
      <c r="O7" s="28">
        <v>0.55000000000000004</v>
      </c>
      <c r="P7" s="28">
        <v>4.87</v>
      </c>
      <c r="Q7" s="28">
        <v>2.34</v>
      </c>
      <c r="R7" s="28">
        <v>1.05</v>
      </c>
      <c r="S7" s="28">
        <v>3.19</v>
      </c>
      <c r="T7" s="28">
        <v>0.93</v>
      </c>
      <c r="U7" s="28">
        <v>58.65</v>
      </c>
    </row>
    <row r="8" spans="1:28" s="27" customFormat="1" x14ac:dyDescent="0.25">
      <c r="A8" s="29" t="s">
        <v>387</v>
      </c>
      <c r="J8" s="28">
        <v>11.01</v>
      </c>
      <c r="K8" s="28">
        <v>0.9</v>
      </c>
      <c r="L8" s="28">
        <v>70.430000000000007</v>
      </c>
      <c r="M8" s="28">
        <v>81.13</v>
      </c>
      <c r="N8" s="28">
        <v>0.63</v>
      </c>
      <c r="O8" s="28">
        <v>0.56999999999999995</v>
      </c>
      <c r="P8" s="28">
        <v>4.91</v>
      </c>
      <c r="Q8" s="28">
        <v>1.82</v>
      </c>
      <c r="R8" s="28">
        <v>1.01</v>
      </c>
      <c r="S8" s="28">
        <v>3.08</v>
      </c>
      <c r="T8" s="28">
        <v>0.52</v>
      </c>
      <c r="U8" s="28">
        <v>62.2</v>
      </c>
    </row>
    <row r="9" spans="1:28" s="27" customFormat="1" x14ac:dyDescent="0.25">
      <c r="A9" s="29" t="s">
        <v>388</v>
      </c>
      <c r="J9" s="31">
        <v>13.268450704225355</v>
      </c>
      <c r="K9" s="31">
        <v>0.72159889470900096</v>
      </c>
      <c r="L9" s="31">
        <v>146.27594366197192</v>
      </c>
      <c r="M9" s="31">
        <v>70.061070422535167</v>
      </c>
      <c r="N9" s="31">
        <v>1.0369014084507042</v>
      </c>
      <c r="O9" s="31">
        <v>0.30529577464788721</v>
      </c>
      <c r="P9" s="31">
        <v>5.4097464788732363</v>
      </c>
      <c r="Q9" s="31">
        <v>2.1150985915492964</v>
      </c>
      <c r="R9" s="31">
        <v>0.67988732394366125</v>
      </c>
      <c r="S9" s="31">
        <v>3.3392957746478862</v>
      </c>
      <c r="T9" s="31">
        <v>0.43256338028169039</v>
      </c>
      <c r="U9" s="32">
        <v>74.544028169014027</v>
      </c>
    </row>
    <row r="10" spans="1:28" s="27" customFormat="1" x14ac:dyDescent="0.25">
      <c r="A10" s="29" t="s">
        <v>386</v>
      </c>
      <c r="J10" s="32">
        <f>AVERAGE(J12:J377)</f>
        <v>13.188347578347573</v>
      </c>
      <c r="K10" s="32">
        <f t="shared" ref="K10:U10" si="0">AVERAGE(K12:K377)</f>
        <v>0.81383987097612187</v>
      </c>
      <c r="L10" s="32">
        <f t="shared" si="0"/>
        <v>133.35925925925918</v>
      </c>
      <c r="M10" s="32">
        <f t="shared" si="0"/>
        <v>67.226210826210846</v>
      </c>
      <c r="N10" s="32">
        <f t="shared" si="0"/>
        <v>1.016894586894586</v>
      </c>
      <c r="O10" s="32">
        <f t="shared" si="0"/>
        <v>0.29584045584045571</v>
      </c>
      <c r="P10" s="32">
        <f t="shared" si="0"/>
        <v>5.3570940170940178</v>
      </c>
      <c r="Q10" s="32">
        <f t="shared" si="0"/>
        <v>1.4804273504273517</v>
      </c>
      <c r="R10" s="32">
        <f t="shared" si="0"/>
        <v>0.66384615384615375</v>
      </c>
      <c r="S10" s="32">
        <f t="shared" si="0"/>
        <v>3.225498575498575</v>
      </c>
      <c r="T10" s="32">
        <f t="shared" si="0"/>
        <v>8.253561253561241E-2</v>
      </c>
      <c r="U10" s="32">
        <f t="shared" si="0"/>
        <v>79.209002849002886</v>
      </c>
    </row>
    <row r="12" spans="1:28" x14ac:dyDescent="0.25">
      <c r="A12" t="s">
        <v>110</v>
      </c>
      <c r="B12">
        <v>13859</v>
      </c>
      <c r="C12">
        <v>706</v>
      </c>
      <c r="D12" s="4">
        <v>2.7</v>
      </c>
      <c r="E12" s="4">
        <v>1.78</v>
      </c>
      <c r="F12" s="7">
        <f t="shared" ref="F12:F59" si="1">G12/(L12/100)</f>
        <v>0.01</v>
      </c>
      <c r="G12" s="4">
        <v>0.1</v>
      </c>
      <c r="H12" s="4">
        <v>1.6</v>
      </c>
      <c r="I12" s="4">
        <v>0.76</v>
      </c>
      <c r="J12" s="4">
        <v>28.06</v>
      </c>
      <c r="K12" s="6">
        <f t="shared" ref="K12:K75" si="2">(F12/E12)*100</f>
        <v>0.5617977528089888</v>
      </c>
      <c r="L12" s="4">
        <v>1000</v>
      </c>
      <c r="M12" s="4">
        <v>111.12</v>
      </c>
      <c r="N12" s="4">
        <v>5.88</v>
      </c>
      <c r="O12" s="4">
        <v>-0.17</v>
      </c>
      <c r="P12" s="4">
        <v>7.06</v>
      </c>
      <c r="Q12" s="4">
        <v>0.6</v>
      </c>
      <c r="R12" s="4">
        <v>0.12</v>
      </c>
      <c r="S12" s="4">
        <v>5.4</v>
      </c>
      <c r="T12" s="4">
        <v>1.89</v>
      </c>
      <c r="U12" s="4">
        <v>59.59</v>
      </c>
      <c r="W12">
        <f t="shared" ref="W12:W75" si="3">RANK(T12,$T$12:$T$404)</f>
        <v>4</v>
      </c>
      <c r="X12">
        <f t="shared" ref="X12:X75" si="4">RANK(S12,$S$12:$S$404)</f>
        <v>10</v>
      </c>
      <c r="Y12">
        <f t="shared" ref="Y12:Y75" si="5">RANK(U12,$U$12:$U$404,1)</f>
        <v>41</v>
      </c>
      <c r="Z12">
        <f t="shared" ref="Z12:Z75" si="6">RANK(M12,$M$12:$M$404)</f>
        <v>4</v>
      </c>
      <c r="AA12" s="16">
        <f t="shared" ref="AA12:AA75" si="7">AVERAGE(W12:Z12)</f>
        <v>14.75</v>
      </c>
      <c r="AB12">
        <f t="shared" ref="AB12:AB75" si="8">RANK(AA12,$AA$12:$AA$404,1)</f>
        <v>1</v>
      </c>
    </row>
    <row r="13" spans="1:28" x14ac:dyDescent="0.25">
      <c r="A13" t="s">
        <v>273</v>
      </c>
      <c r="B13">
        <v>63859</v>
      </c>
      <c r="C13" s="1">
        <v>4454</v>
      </c>
      <c r="D13" s="4">
        <v>67.53</v>
      </c>
      <c r="E13" s="4">
        <v>58.87</v>
      </c>
      <c r="F13" s="7">
        <f t="shared" si="1"/>
        <v>0.27596588058203714</v>
      </c>
      <c r="G13" s="4">
        <v>0.22</v>
      </c>
      <c r="H13" s="4">
        <v>60.72</v>
      </c>
      <c r="I13" s="4">
        <v>6.56</v>
      </c>
      <c r="J13" s="4">
        <v>9.7100000000000009</v>
      </c>
      <c r="K13" s="6">
        <f t="shared" si="2"/>
        <v>0.46877166737223908</v>
      </c>
      <c r="L13" s="4">
        <v>79.72</v>
      </c>
      <c r="M13" s="4">
        <v>96.94</v>
      </c>
      <c r="N13" s="4">
        <v>0.37</v>
      </c>
      <c r="O13" s="4">
        <v>0.24</v>
      </c>
      <c r="P13" s="4">
        <v>6.59</v>
      </c>
      <c r="Q13" s="4">
        <v>0.8</v>
      </c>
      <c r="R13" s="4">
        <v>1.78</v>
      </c>
      <c r="S13" s="4">
        <v>4.2300000000000004</v>
      </c>
      <c r="T13" s="4">
        <v>1.1399999999999999</v>
      </c>
      <c r="U13" s="4">
        <v>51.53</v>
      </c>
      <c r="W13">
        <f t="shared" si="3"/>
        <v>21</v>
      </c>
      <c r="X13">
        <f t="shared" si="4"/>
        <v>36</v>
      </c>
      <c r="Y13">
        <f t="shared" si="5"/>
        <v>17</v>
      </c>
      <c r="Z13">
        <f t="shared" si="6"/>
        <v>30</v>
      </c>
      <c r="AA13" s="16">
        <f t="shared" si="7"/>
        <v>26</v>
      </c>
      <c r="AB13">
        <f t="shared" si="8"/>
        <v>2</v>
      </c>
    </row>
    <row r="14" spans="1:28" x14ac:dyDescent="0.25">
      <c r="A14" t="s">
        <v>105</v>
      </c>
      <c r="B14">
        <v>9805</v>
      </c>
      <c r="C14">
        <v>989</v>
      </c>
      <c r="D14" s="4">
        <v>9.64</v>
      </c>
      <c r="E14" s="4">
        <v>7.73</v>
      </c>
      <c r="F14" s="7">
        <f t="shared" si="1"/>
        <v>7.4208999527760916E-2</v>
      </c>
      <c r="G14" s="4">
        <v>0.11</v>
      </c>
      <c r="H14" s="4">
        <v>7.47</v>
      </c>
      <c r="I14" s="4">
        <v>2.17</v>
      </c>
      <c r="J14" s="4">
        <v>22.49</v>
      </c>
      <c r="K14" s="6">
        <f t="shared" si="2"/>
        <v>0.96001293050143477</v>
      </c>
      <c r="L14" s="4">
        <v>148.22999999999999</v>
      </c>
      <c r="M14" s="4">
        <v>103.44</v>
      </c>
      <c r="N14" s="4">
        <v>1.46</v>
      </c>
      <c r="O14" s="4">
        <v>0</v>
      </c>
      <c r="P14" s="4">
        <v>4.72</v>
      </c>
      <c r="Q14" s="4">
        <v>1.04</v>
      </c>
      <c r="R14" s="4">
        <v>0.57999999999999996</v>
      </c>
      <c r="S14" s="4">
        <v>3.47</v>
      </c>
      <c r="T14" s="4">
        <v>1.51</v>
      </c>
      <c r="U14" s="4">
        <v>49.01</v>
      </c>
      <c r="W14">
        <f t="shared" si="3"/>
        <v>7</v>
      </c>
      <c r="X14">
        <f t="shared" si="4"/>
        <v>114</v>
      </c>
      <c r="Y14">
        <f t="shared" si="5"/>
        <v>12</v>
      </c>
      <c r="Z14">
        <f t="shared" si="6"/>
        <v>17</v>
      </c>
      <c r="AA14" s="16">
        <f t="shared" si="7"/>
        <v>37.5</v>
      </c>
      <c r="AB14">
        <f t="shared" si="8"/>
        <v>3</v>
      </c>
    </row>
    <row r="15" spans="1:28" x14ac:dyDescent="0.25">
      <c r="A15" t="s">
        <v>309</v>
      </c>
      <c r="B15">
        <v>9919</v>
      </c>
      <c r="C15" s="1">
        <v>3884</v>
      </c>
      <c r="D15" s="4">
        <v>45.28</v>
      </c>
      <c r="E15" s="4">
        <v>36.04</v>
      </c>
      <c r="F15" s="7">
        <f t="shared" si="1"/>
        <v>0.29938212625007959</v>
      </c>
      <c r="G15" s="4">
        <v>0.47</v>
      </c>
      <c r="H15" s="4">
        <v>38.22</v>
      </c>
      <c r="I15" s="4">
        <v>6.81</v>
      </c>
      <c r="J15" s="4">
        <v>15.03</v>
      </c>
      <c r="K15" s="6">
        <f t="shared" si="2"/>
        <v>0.83069402400133063</v>
      </c>
      <c r="L15" s="4">
        <v>156.99</v>
      </c>
      <c r="M15" s="4">
        <v>94.31</v>
      </c>
      <c r="N15" s="4">
        <v>1.29</v>
      </c>
      <c r="O15" s="4">
        <v>0.26</v>
      </c>
      <c r="P15" s="4">
        <v>5.6</v>
      </c>
      <c r="Q15" s="4">
        <v>1.21</v>
      </c>
      <c r="R15" s="4">
        <v>1.07</v>
      </c>
      <c r="S15" s="4">
        <v>3.89</v>
      </c>
      <c r="T15" s="4">
        <v>1.57</v>
      </c>
      <c r="U15" s="4">
        <v>55.43</v>
      </c>
      <c r="W15">
        <f t="shared" si="3"/>
        <v>6</v>
      </c>
      <c r="X15">
        <f t="shared" si="4"/>
        <v>67</v>
      </c>
      <c r="Y15">
        <f t="shared" si="5"/>
        <v>30</v>
      </c>
      <c r="Z15">
        <f t="shared" si="6"/>
        <v>48</v>
      </c>
      <c r="AA15" s="16">
        <f t="shared" si="7"/>
        <v>37.75</v>
      </c>
      <c r="AB15">
        <f t="shared" si="8"/>
        <v>4</v>
      </c>
    </row>
    <row r="16" spans="1:28" x14ac:dyDescent="0.25">
      <c r="A16" t="s">
        <v>231</v>
      </c>
      <c r="B16">
        <v>8915</v>
      </c>
      <c r="C16" s="1">
        <v>3493</v>
      </c>
      <c r="D16" s="4">
        <v>74.209999999999994</v>
      </c>
      <c r="E16" s="4">
        <v>65.760000000000005</v>
      </c>
      <c r="F16" s="7">
        <f t="shared" si="1"/>
        <v>0.17127477367262051</v>
      </c>
      <c r="G16" s="4">
        <v>0.35</v>
      </c>
      <c r="H16" s="4">
        <v>67.53</v>
      </c>
      <c r="I16" s="4">
        <v>6.63</v>
      </c>
      <c r="J16" s="4">
        <v>8.94</v>
      </c>
      <c r="K16" s="6">
        <f t="shared" si="2"/>
        <v>0.260454339526491</v>
      </c>
      <c r="L16" s="4">
        <v>204.35</v>
      </c>
      <c r="M16" s="4">
        <v>97.38</v>
      </c>
      <c r="N16" s="4">
        <v>0.54</v>
      </c>
      <c r="O16" s="4">
        <v>-0.08</v>
      </c>
      <c r="P16" s="4">
        <v>5.53</v>
      </c>
      <c r="Q16" s="4">
        <v>1.66</v>
      </c>
      <c r="R16" s="4">
        <v>1.64</v>
      </c>
      <c r="S16" s="4">
        <v>3.55</v>
      </c>
      <c r="T16" s="4">
        <v>1.3</v>
      </c>
      <c r="U16" s="4">
        <v>45.41</v>
      </c>
      <c r="W16">
        <f t="shared" si="3"/>
        <v>11</v>
      </c>
      <c r="X16">
        <f t="shared" si="4"/>
        <v>105</v>
      </c>
      <c r="Y16">
        <f t="shared" si="5"/>
        <v>10</v>
      </c>
      <c r="Z16">
        <f t="shared" si="6"/>
        <v>27</v>
      </c>
      <c r="AA16" s="16">
        <f t="shared" si="7"/>
        <v>38.25</v>
      </c>
      <c r="AB16">
        <f t="shared" si="8"/>
        <v>5</v>
      </c>
    </row>
    <row r="17" spans="1:28" x14ac:dyDescent="0.25">
      <c r="A17" t="s">
        <v>319</v>
      </c>
      <c r="B17">
        <v>68563</v>
      </c>
      <c r="C17" s="1">
        <v>22209</v>
      </c>
      <c r="D17" s="4">
        <v>211.55</v>
      </c>
      <c r="E17" s="4">
        <v>182.08</v>
      </c>
      <c r="F17" s="7">
        <f t="shared" si="1"/>
        <v>1.9424460431654675</v>
      </c>
      <c r="G17" s="4">
        <v>1.08</v>
      </c>
      <c r="H17" s="4">
        <v>192.78</v>
      </c>
      <c r="I17" s="4">
        <v>17.559999999999999</v>
      </c>
      <c r="J17" s="4">
        <v>8.3000000000000007</v>
      </c>
      <c r="K17" s="6">
        <f t="shared" si="2"/>
        <v>1.0668091186102084</v>
      </c>
      <c r="L17" s="4">
        <v>55.6</v>
      </c>
      <c r="M17" s="4">
        <v>94.45</v>
      </c>
      <c r="N17" s="4">
        <v>0.59</v>
      </c>
      <c r="O17" s="4">
        <v>0.7</v>
      </c>
      <c r="P17" s="4">
        <v>6.21</v>
      </c>
      <c r="Q17" s="4">
        <v>0.55000000000000004</v>
      </c>
      <c r="R17" s="4">
        <v>1.1399999999999999</v>
      </c>
      <c r="S17" s="4">
        <v>4.8899999999999997</v>
      </c>
      <c r="T17" s="4">
        <v>0.97</v>
      </c>
      <c r="U17" s="4">
        <v>67.150000000000006</v>
      </c>
      <c r="W17">
        <f t="shared" si="3"/>
        <v>31</v>
      </c>
      <c r="X17">
        <f t="shared" si="4"/>
        <v>17</v>
      </c>
      <c r="Y17">
        <f t="shared" si="5"/>
        <v>75</v>
      </c>
      <c r="Z17">
        <f t="shared" si="6"/>
        <v>46</v>
      </c>
      <c r="AA17" s="16">
        <f t="shared" si="7"/>
        <v>42.25</v>
      </c>
      <c r="AB17">
        <f t="shared" si="8"/>
        <v>6</v>
      </c>
    </row>
    <row r="18" spans="1:28" x14ac:dyDescent="0.25">
      <c r="A18" t="s">
        <v>329</v>
      </c>
      <c r="B18">
        <v>9943</v>
      </c>
      <c r="C18" s="1">
        <v>9892</v>
      </c>
      <c r="D18" s="4">
        <v>71.95</v>
      </c>
      <c r="E18" s="4">
        <v>59.73</v>
      </c>
      <c r="F18" s="7">
        <f t="shared" si="1"/>
        <v>0.71364852809991075</v>
      </c>
      <c r="G18" s="4">
        <v>0.32</v>
      </c>
      <c r="H18" s="4">
        <v>65.28</v>
      </c>
      <c r="I18" s="4">
        <v>7.52</v>
      </c>
      <c r="J18" s="4">
        <v>10.45</v>
      </c>
      <c r="K18" s="6">
        <f t="shared" si="2"/>
        <v>1.1947907719737332</v>
      </c>
      <c r="L18" s="4">
        <v>44.84</v>
      </c>
      <c r="M18" s="4">
        <v>91.5</v>
      </c>
      <c r="N18" s="4">
        <v>0.54</v>
      </c>
      <c r="O18" s="4">
        <v>0.42</v>
      </c>
      <c r="P18" s="4">
        <v>5.3</v>
      </c>
      <c r="Q18" s="4">
        <v>1.1299999999999999</v>
      </c>
      <c r="R18" s="4">
        <v>0.93</v>
      </c>
      <c r="S18" s="4">
        <v>3.97</v>
      </c>
      <c r="T18" s="4">
        <v>1.1299999999999999</v>
      </c>
      <c r="U18" s="4">
        <v>65.98</v>
      </c>
      <c r="W18">
        <f t="shared" si="3"/>
        <v>24</v>
      </c>
      <c r="X18">
        <f t="shared" si="4"/>
        <v>62</v>
      </c>
      <c r="Y18">
        <f t="shared" si="5"/>
        <v>70</v>
      </c>
      <c r="Z18">
        <f t="shared" si="6"/>
        <v>65</v>
      </c>
      <c r="AA18" s="16">
        <f t="shared" si="7"/>
        <v>55.25</v>
      </c>
      <c r="AB18">
        <f t="shared" si="8"/>
        <v>7</v>
      </c>
    </row>
    <row r="19" spans="1:28" x14ac:dyDescent="0.25">
      <c r="A19" s="3" t="s">
        <v>91</v>
      </c>
      <c r="B19">
        <v>24786</v>
      </c>
      <c r="C19" s="1">
        <v>6477</v>
      </c>
      <c r="D19" s="4">
        <v>31.24</v>
      </c>
      <c r="E19" s="4">
        <v>19.690000000000001</v>
      </c>
      <c r="F19" s="7">
        <f t="shared" si="1"/>
        <v>0.36055525509284303</v>
      </c>
      <c r="G19" s="4">
        <v>0.2</v>
      </c>
      <c r="H19" s="4">
        <v>29.64</v>
      </c>
      <c r="I19" s="4">
        <v>1.45</v>
      </c>
      <c r="J19" s="4">
        <v>4.63</v>
      </c>
      <c r="K19" s="6">
        <f t="shared" si="2"/>
        <v>1.8311592437422193</v>
      </c>
      <c r="L19" s="4">
        <v>55.47</v>
      </c>
      <c r="M19" s="4">
        <v>66.42</v>
      </c>
      <c r="N19" s="4">
        <v>1.03</v>
      </c>
      <c r="O19" s="4">
        <v>2</v>
      </c>
      <c r="P19" s="4">
        <v>6.95</v>
      </c>
      <c r="Q19" s="4">
        <v>1.25</v>
      </c>
      <c r="R19" s="4">
        <v>0.11</v>
      </c>
      <c r="S19" s="4">
        <v>5.26</v>
      </c>
      <c r="T19" s="4">
        <v>1.22</v>
      </c>
      <c r="U19" s="4">
        <v>50</v>
      </c>
      <c r="W19">
        <f t="shared" si="3"/>
        <v>16</v>
      </c>
      <c r="X19">
        <f t="shared" si="4"/>
        <v>11</v>
      </c>
      <c r="Y19">
        <f t="shared" si="5"/>
        <v>15</v>
      </c>
      <c r="Z19">
        <f t="shared" si="6"/>
        <v>193</v>
      </c>
      <c r="AA19" s="16">
        <f t="shared" si="7"/>
        <v>58.75</v>
      </c>
      <c r="AB19">
        <f t="shared" si="8"/>
        <v>8</v>
      </c>
    </row>
    <row r="20" spans="1:28" x14ac:dyDescent="0.25">
      <c r="A20" t="s">
        <v>351</v>
      </c>
      <c r="B20">
        <v>8936</v>
      </c>
      <c r="C20" s="1">
        <v>11888</v>
      </c>
      <c r="D20" s="4">
        <v>126.99</v>
      </c>
      <c r="E20" s="4">
        <v>110.57</v>
      </c>
      <c r="F20" s="7">
        <f t="shared" si="1"/>
        <v>0.46258870026048687</v>
      </c>
      <c r="G20" s="4">
        <v>1.03</v>
      </c>
      <c r="H20" s="4">
        <v>102.3</v>
      </c>
      <c r="I20" s="4">
        <v>12.32</v>
      </c>
      <c r="J20" s="4">
        <v>9.6999999999999993</v>
      </c>
      <c r="K20" s="6">
        <f t="shared" si="2"/>
        <v>0.4183672788825965</v>
      </c>
      <c r="L20" s="4">
        <v>222.66</v>
      </c>
      <c r="M20" s="4">
        <v>108.09</v>
      </c>
      <c r="N20" s="4">
        <v>0.93</v>
      </c>
      <c r="O20" s="4">
        <v>0.08</v>
      </c>
      <c r="P20" s="4">
        <v>4.7300000000000004</v>
      </c>
      <c r="Q20" s="4">
        <v>1.99</v>
      </c>
      <c r="R20" s="4">
        <v>1.08</v>
      </c>
      <c r="S20" s="4">
        <v>3.49</v>
      </c>
      <c r="T20" s="4">
        <v>0.74</v>
      </c>
      <c r="U20" s="4">
        <v>63.9</v>
      </c>
      <c r="W20">
        <f t="shared" si="3"/>
        <v>59</v>
      </c>
      <c r="X20">
        <f t="shared" si="4"/>
        <v>112</v>
      </c>
      <c r="Y20">
        <f t="shared" si="5"/>
        <v>56</v>
      </c>
      <c r="Z20">
        <f t="shared" si="6"/>
        <v>10</v>
      </c>
      <c r="AA20" s="16">
        <f t="shared" si="7"/>
        <v>59.25</v>
      </c>
      <c r="AB20">
        <f t="shared" si="8"/>
        <v>9</v>
      </c>
    </row>
    <row r="21" spans="1:28" x14ac:dyDescent="0.25">
      <c r="A21" t="s">
        <v>355</v>
      </c>
      <c r="B21">
        <v>10100</v>
      </c>
      <c r="C21" s="1">
        <v>12094</v>
      </c>
      <c r="D21" s="4">
        <v>161.46</v>
      </c>
      <c r="E21" s="4">
        <v>132.96</v>
      </c>
      <c r="F21" s="7">
        <f t="shared" si="1"/>
        <v>0.75570800728909837</v>
      </c>
      <c r="G21" s="4">
        <v>1.41</v>
      </c>
      <c r="H21" s="4">
        <v>144.51</v>
      </c>
      <c r="I21" s="4">
        <v>16.93</v>
      </c>
      <c r="J21" s="4">
        <v>10.49</v>
      </c>
      <c r="K21" s="6">
        <f t="shared" si="2"/>
        <v>0.56837244832212563</v>
      </c>
      <c r="L21" s="4">
        <v>186.58</v>
      </c>
      <c r="M21" s="4">
        <v>92.01</v>
      </c>
      <c r="N21" s="4">
        <v>1.06</v>
      </c>
      <c r="O21" s="4">
        <v>0.8</v>
      </c>
      <c r="P21" s="4">
        <v>6.02</v>
      </c>
      <c r="Q21" s="4">
        <v>0.88</v>
      </c>
      <c r="R21" s="4">
        <v>1.06</v>
      </c>
      <c r="S21" s="4">
        <v>4.5199999999999996</v>
      </c>
      <c r="T21" s="4">
        <v>0.71</v>
      </c>
      <c r="U21" s="4">
        <v>67.91</v>
      </c>
      <c r="W21">
        <f t="shared" si="3"/>
        <v>64</v>
      </c>
      <c r="X21">
        <f t="shared" si="4"/>
        <v>25</v>
      </c>
      <c r="Y21">
        <f t="shared" si="5"/>
        <v>87</v>
      </c>
      <c r="Z21">
        <f t="shared" si="6"/>
        <v>63</v>
      </c>
      <c r="AA21" s="16">
        <f t="shared" si="7"/>
        <v>59.75</v>
      </c>
      <c r="AB21">
        <f t="shared" si="8"/>
        <v>10</v>
      </c>
    </row>
    <row r="22" spans="1:28" x14ac:dyDescent="0.25">
      <c r="A22" s="3" t="s">
        <v>83</v>
      </c>
      <c r="B22">
        <v>10213</v>
      </c>
      <c r="C22" s="1">
        <v>2049</v>
      </c>
      <c r="D22" s="4">
        <v>21.54</v>
      </c>
      <c r="E22" s="4">
        <v>17.809999999999999</v>
      </c>
      <c r="F22" s="7">
        <f t="shared" si="1"/>
        <v>9.7243073563532151E-2</v>
      </c>
      <c r="G22" s="4">
        <v>0.56999999999999995</v>
      </c>
      <c r="H22" s="4">
        <v>18.47</v>
      </c>
      <c r="I22" s="4">
        <v>2.2599999999999998</v>
      </c>
      <c r="J22" s="4">
        <v>10.47</v>
      </c>
      <c r="K22" s="6">
        <f t="shared" si="2"/>
        <v>0.5460026589754754</v>
      </c>
      <c r="L22" s="4">
        <v>586.16</v>
      </c>
      <c r="M22" s="4">
        <v>96.45</v>
      </c>
      <c r="N22" s="4">
        <v>3.2</v>
      </c>
      <c r="O22" s="4">
        <v>-0.05</v>
      </c>
      <c r="P22" s="4">
        <v>5.24</v>
      </c>
      <c r="Q22" s="4">
        <v>0.46</v>
      </c>
      <c r="R22" s="4">
        <v>0.51</v>
      </c>
      <c r="S22" s="4">
        <v>3.89</v>
      </c>
      <c r="T22" s="4">
        <v>0.89</v>
      </c>
      <c r="U22" s="4">
        <v>68.69</v>
      </c>
      <c r="W22">
        <f t="shared" si="3"/>
        <v>40</v>
      </c>
      <c r="X22">
        <f t="shared" si="4"/>
        <v>67</v>
      </c>
      <c r="Y22">
        <f t="shared" si="5"/>
        <v>96</v>
      </c>
      <c r="Z22">
        <f t="shared" si="6"/>
        <v>38</v>
      </c>
      <c r="AA22" s="16">
        <f t="shared" si="7"/>
        <v>60.25</v>
      </c>
      <c r="AB22">
        <f t="shared" si="8"/>
        <v>11</v>
      </c>
    </row>
    <row r="23" spans="1:28" x14ac:dyDescent="0.25">
      <c r="A23" t="s">
        <v>202</v>
      </c>
      <c r="B23">
        <v>24443</v>
      </c>
      <c r="C23" s="1">
        <v>10402</v>
      </c>
      <c r="D23" s="4">
        <v>112.47</v>
      </c>
      <c r="E23" s="4">
        <v>80.55</v>
      </c>
      <c r="F23" s="7">
        <f t="shared" si="1"/>
        <v>0.57940479325783512</v>
      </c>
      <c r="G23" s="4">
        <v>0.44</v>
      </c>
      <c r="H23" s="4">
        <v>93.41</v>
      </c>
      <c r="I23" s="4">
        <v>12.17</v>
      </c>
      <c r="J23" s="4">
        <v>10.82</v>
      </c>
      <c r="K23" s="6">
        <f t="shared" si="2"/>
        <v>0.7193107303014713</v>
      </c>
      <c r="L23" s="4">
        <v>75.94</v>
      </c>
      <c r="M23" s="4">
        <v>86.23</v>
      </c>
      <c r="N23" s="4">
        <v>0.55000000000000004</v>
      </c>
      <c r="O23" s="4">
        <v>0.44</v>
      </c>
      <c r="P23" s="4">
        <v>6.28</v>
      </c>
      <c r="Q23" s="4">
        <v>2.15</v>
      </c>
      <c r="R23" s="4">
        <v>1.96</v>
      </c>
      <c r="S23" s="4">
        <v>3.4</v>
      </c>
      <c r="T23" s="4">
        <v>1.49</v>
      </c>
      <c r="U23" s="4">
        <v>50.3</v>
      </c>
      <c r="W23">
        <f t="shared" si="3"/>
        <v>8</v>
      </c>
      <c r="X23">
        <f t="shared" si="4"/>
        <v>124</v>
      </c>
      <c r="Y23">
        <f t="shared" si="5"/>
        <v>16</v>
      </c>
      <c r="Z23">
        <f t="shared" si="6"/>
        <v>94</v>
      </c>
      <c r="AA23" s="16">
        <f t="shared" si="7"/>
        <v>60.5</v>
      </c>
      <c r="AB23">
        <f t="shared" si="8"/>
        <v>12</v>
      </c>
    </row>
    <row r="24" spans="1:28" x14ac:dyDescent="0.25">
      <c r="A24" t="s">
        <v>267</v>
      </c>
      <c r="B24">
        <v>65861</v>
      </c>
      <c r="C24" s="1">
        <v>44070</v>
      </c>
      <c r="D24" s="4">
        <v>540.52</v>
      </c>
      <c r="E24" s="4">
        <v>437.21</v>
      </c>
      <c r="F24" s="7">
        <f t="shared" si="1"/>
        <v>2.838091981535305</v>
      </c>
      <c r="G24" s="4">
        <v>3.32</v>
      </c>
      <c r="H24" s="4">
        <v>435.95</v>
      </c>
      <c r="I24" s="4">
        <v>61.12</v>
      </c>
      <c r="J24" s="4">
        <v>11.31</v>
      </c>
      <c r="K24" s="6">
        <f t="shared" si="2"/>
        <v>0.64913702374952653</v>
      </c>
      <c r="L24" s="4">
        <v>116.98</v>
      </c>
      <c r="M24" s="4">
        <v>100.29</v>
      </c>
      <c r="N24" s="4">
        <v>0.76</v>
      </c>
      <c r="O24" s="4">
        <v>0.32</v>
      </c>
      <c r="P24" s="4">
        <v>4.34</v>
      </c>
      <c r="Q24" s="4">
        <v>1.93</v>
      </c>
      <c r="R24" s="4">
        <v>0.66</v>
      </c>
      <c r="S24" s="4">
        <v>3.37</v>
      </c>
      <c r="T24" s="4">
        <v>0.95</v>
      </c>
      <c r="U24" s="4">
        <v>64.569999999999993</v>
      </c>
      <c r="W24">
        <f t="shared" si="3"/>
        <v>33</v>
      </c>
      <c r="X24">
        <f t="shared" si="4"/>
        <v>129</v>
      </c>
      <c r="Y24">
        <f t="shared" si="5"/>
        <v>60</v>
      </c>
      <c r="Z24">
        <f t="shared" si="6"/>
        <v>23</v>
      </c>
      <c r="AA24" s="16">
        <f t="shared" si="7"/>
        <v>61.25</v>
      </c>
      <c r="AB24">
        <f t="shared" si="8"/>
        <v>13</v>
      </c>
    </row>
    <row r="25" spans="1:28" x14ac:dyDescent="0.25">
      <c r="A25" t="s">
        <v>210</v>
      </c>
      <c r="B25">
        <v>15254</v>
      </c>
      <c r="C25" s="1">
        <v>2579</v>
      </c>
      <c r="D25" s="4">
        <v>14.59</v>
      </c>
      <c r="E25" s="4">
        <v>11.1</v>
      </c>
      <c r="F25" s="7">
        <f t="shared" si="1"/>
        <v>4.2319085907744393E-2</v>
      </c>
      <c r="G25" s="4">
        <v>0.05</v>
      </c>
      <c r="H25" s="4">
        <v>13.07</v>
      </c>
      <c r="I25" s="4">
        <v>1.51</v>
      </c>
      <c r="J25" s="4">
        <v>10.35</v>
      </c>
      <c r="K25" s="6">
        <f t="shared" si="2"/>
        <v>0.38125302619589541</v>
      </c>
      <c r="L25" s="4">
        <v>118.15</v>
      </c>
      <c r="M25" s="4">
        <v>84.92</v>
      </c>
      <c r="N25" s="4">
        <v>0.44</v>
      </c>
      <c r="O25" s="4">
        <v>0</v>
      </c>
      <c r="P25" s="4">
        <v>5.64</v>
      </c>
      <c r="Q25" s="4">
        <v>1.25</v>
      </c>
      <c r="R25" s="4">
        <v>0.5</v>
      </c>
      <c r="S25" s="4">
        <v>4.1900000000000004</v>
      </c>
      <c r="T25" s="4">
        <v>1.1599999999999999</v>
      </c>
      <c r="U25" s="4">
        <v>67.78</v>
      </c>
      <c r="W25">
        <f t="shared" si="3"/>
        <v>18</v>
      </c>
      <c r="X25">
        <f t="shared" si="4"/>
        <v>39</v>
      </c>
      <c r="Y25">
        <f t="shared" si="5"/>
        <v>86</v>
      </c>
      <c r="Z25">
        <f t="shared" si="6"/>
        <v>105</v>
      </c>
      <c r="AA25" s="16">
        <f t="shared" si="7"/>
        <v>62</v>
      </c>
      <c r="AB25">
        <f t="shared" si="8"/>
        <v>14</v>
      </c>
    </row>
    <row r="26" spans="1:28" x14ac:dyDescent="0.25">
      <c r="A26" t="s">
        <v>149</v>
      </c>
      <c r="B26">
        <v>67696</v>
      </c>
      <c r="C26" s="1">
        <v>50143</v>
      </c>
      <c r="D26" s="4">
        <v>841.15</v>
      </c>
      <c r="E26" s="4">
        <v>679.19</v>
      </c>
      <c r="F26" s="7">
        <f t="shared" si="1"/>
        <v>5.5716837874050915</v>
      </c>
      <c r="G26" s="4">
        <v>4.99</v>
      </c>
      <c r="H26" s="4">
        <v>638.1</v>
      </c>
      <c r="I26" s="4">
        <v>73.239999999999995</v>
      </c>
      <c r="J26" s="4">
        <v>8.7100000000000009</v>
      </c>
      <c r="K26" s="6">
        <f t="shared" si="2"/>
        <v>0.82034243546063557</v>
      </c>
      <c r="L26" s="4">
        <v>89.56</v>
      </c>
      <c r="M26" s="4">
        <v>106.44</v>
      </c>
      <c r="N26" s="4">
        <v>0.74</v>
      </c>
      <c r="O26" s="4">
        <v>0.19</v>
      </c>
      <c r="P26" s="4">
        <v>4.8099999999999996</v>
      </c>
      <c r="Q26" s="4">
        <v>1.64</v>
      </c>
      <c r="R26" s="4">
        <v>1.1299999999999999</v>
      </c>
      <c r="S26" s="4">
        <v>3.17</v>
      </c>
      <c r="T26" s="4">
        <v>0.94</v>
      </c>
      <c r="U26" s="4">
        <v>57.69</v>
      </c>
      <c r="W26">
        <f t="shared" si="3"/>
        <v>35</v>
      </c>
      <c r="X26">
        <f t="shared" si="4"/>
        <v>176</v>
      </c>
      <c r="Y26">
        <f t="shared" si="5"/>
        <v>38</v>
      </c>
      <c r="Z26">
        <f t="shared" si="6"/>
        <v>13</v>
      </c>
      <c r="AA26" s="16">
        <f t="shared" si="7"/>
        <v>65.5</v>
      </c>
      <c r="AB26">
        <f t="shared" si="8"/>
        <v>15</v>
      </c>
    </row>
    <row r="27" spans="1:28" x14ac:dyDescent="0.25">
      <c r="A27" t="s">
        <v>347</v>
      </c>
      <c r="B27">
        <v>68442</v>
      </c>
      <c r="C27" s="1">
        <v>18915</v>
      </c>
      <c r="D27" s="4">
        <v>220.84</v>
      </c>
      <c r="E27" s="4">
        <v>167.72</v>
      </c>
      <c r="F27" s="7">
        <f t="shared" si="1"/>
        <v>1.0878489326765188</v>
      </c>
      <c r="G27" s="4">
        <v>1.59</v>
      </c>
      <c r="H27" s="4">
        <v>199.7</v>
      </c>
      <c r="I27" s="4">
        <v>19.329999999999998</v>
      </c>
      <c r="J27" s="4">
        <v>8.75</v>
      </c>
      <c r="K27" s="6">
        <f t="shared" si="2"/>
        <v>0.6486101434989977</v>
      </c>
      <c r="L27" s="4">
        <v>146.16</v>
      </c>
      <c r="M27" s="4">
        <v>83.98</v>
      </c>
      <c r="N27" s="4">
        <v>0.95</v>
      </c>
      <c r="O27" s="4">
        <v>0.55000000000000004</v>
      </c>
      <c r="P27" s="4">
        <v>5.71</v>
      </c>
      <c r="Q27" s="4">
        <v>1.66</v>
      </c>
      <c r="R27" s="4">
        <v>0.91</v>
      </c>
      <c r="S27" s="4">
        <v>4.21</v>
      </c>
      <c r="T27" s="4">
        <v>0.85</v>
      </c>
      <c r="U27" s="4">
        <v>67.28</v>
      </c>
      <c r="W27">
        <f t="shared" si="3"/>
        <v>43</v>
      </c>
      <c r="X27">
        <f t="shared" si="4"/>
        <v>38</v>
      </c>
      <c r="Y27">
        <f t="shared" si="5"/>
        <v>77</v>
      </c>
      <c r="Z27">
        <f t="shared" si="6"/>
        <v>109</v>
      </c>
      <c r="AA27" s="16">
        <f t="shared" si="7"/>
        <v>66.75</v>
      </c>
      <c r="AB27">
        <f t="shared" si="8"/>
        <v>16</v>
      </c>
    </row>
    <row r="28" spans="1:28" x14ac:dyDescent="0.25">
      <c r="A28" t="s">
        <v>324</v>
      </c>
      <c r="B28">
        <v>8367</v>
      </c>
      <c r="C28" s="1">
        <v>5066</v>
      </c>
      <c r="D28" s="4">
        <v>55.18</v>
      </c>
      <c r="E28" s="4">
        <v>37.03</v>
      </c>
      <c r="F28" s="7">
        <f t="shared" si="1"/>
        <v>0.10830715910321673</v>
      </c>
      <c r="G28" s="4">
        <v>0.1</v>
      </c>
      <c r="H28" s="4">
        <v>47.02</v>
      </c>
      <c r="I28" s="4">
        <v>7.88</v>
      </c>
      <c r="J28" s="4">
        <v>14.27</v>
      </c>
      <c r="K28" s="6">
        <f t="shared" si="2"/>
        <v>0.29248490171001007</v>
      </c>
      <c r="L28" s="4">
        <v>92.33</v>
      </c>
      <c r="M28" s="4">
        <v>78.75</v>
      </c>
      <c r="N28" s="4">
        <v>0.26</v>
      </c>
      <c r="O28" s="4">
        <v>0.11</v>
      </c>
      <c r="P28" s="4">
        <v>5.4</v>
      </c>
      <c r="Q28" s="4">
        <v>1.57</v>
      </c>
      <c r="R28" s="4">
        <v>0.74</v>
      </c>
      <c r="S28" s="4">
        <v>3.65</v>
      </c>
      <c r="T28" s="4">
        <v>1.39</v>
      </c>
      <c r="U28" s="4">
        <v>61.47</v>
      </c>
      <c r="W28">
        <f t="shared" si="3"/>
        <v>9</v>
      </c>
      <c r="X28">
        <f t="shared" si="4"/>
        <v>90</v>
      </c>
      <c r="Y28">
        <f t="shared" si="5"/>
        <v>47</v>
      </c>
      <c r="Z28">
        <f t="shared" si="6"/>
        <v>127</v>
      </c>
      <c r="AA28" s="16">
        <f t="shared" si="7"/>
        <v>68.25</v>
      </c>
      <c r="AB28">
        <f t="shared" si="8"/>
        <v>17</v>
      </c>
    </row>
    <row r="29" spans="1:28" x14ac:dyDescent="0.25">
      <c r="A29" t="s">
        <v>292</v>
      </c>
      <c r="B29">
        <v>63272</v>
      </c>
      <c r="C29" s="1">
        <v>42937</v>
      </c>
      <c r="D29" s="4">
        <v>450.79</v>
      </c>
      <c r="E29" s="4">
        <v>351.86</v>
      </c>
      <c r="F29" s="7">
        <f t="shared" si="1"/>
        <v>1.2740169409820259</v>
      </c>
      <c r="G29" s="4">
        <v>1.85</v>
      </c>
      <c r="H29" s="4">
        <v>406.26</v>
      </c>
      <c r="I29" s="4">
        <v>40.380000000000003</v>
      </c>
      <c r="J29" s="4">
        <v>8.9600000000000009</v>
      </c>
      <c r="K29" s="6">
        <f t="shared" si="2"/>
        <v>0.36208064030637921</v>
      </c>
      <c r="L29" s="4">
        <v>145.21</v>
      </c>
      <c r="M29" s="4">
        <v>86.61</v>
      </c>
      <c r="N29" s="4">
        <v>0.53</v>
      </c>
      <c r="O29" s="4">
        <v>0.28000000000000003</v>
      </c>
      <c r="P29" s="4">
        <v>5.52</v>
      </c>
      <c r="Q29" s="4">
        <v>1.24</v>
      </c>
      <c r="R29" s="4">
        <v>0.39</v>
      </c>
      <c r="S29" s="4">
        <v>4.67</v>
      </c>
      <c r="T29" s="4">
        <v>1.1399999999999999</v>
      </c>
      <c r="U29" s="4">
        <v>74.61</v>
      </c>
      <c r="W29">
        <f t="shared" si="3"/>
        <v>21</v>
      </c>
      <c r="X29">
        <f t="shared" si="4"/>
        <v>20</v>
      </c>
      <c r="Y29">
        <f t="shared" si="5"/>
        <v>152</v>
      </c>
      <c r="Z29">
        <f t="shared" si="6"/>
        <v>88</v>
      </c>
      <c r="AA29" s="16">
        <f t="shared" si="7"/>
        <v>70.25</v>
      </c>
      <c r="AB29">
        <f t="shared" si="8"/>
        <v>18</v>
      </c>
    </row>
    <row r="30" spans="1:28" x14ac:dyDescent="0.25">
      <c r="A30" t="s">
        <v>247</v>
      </c>
      <c r="B30">
        <v>12091</v>
      </c>
      <c r="C30">
        <v>468</v>
      </c>
      <c r="D30" s="4">
        <v>2.79</v>
      </c>
      <c r="E30" s="4">
        <v>1.26</v>
      </c>
      <c r="F30" s="7">
        <f t="shared" si="1"/>
        <v>9.8687456824237633E-3</v>
      </c>
      <c r="G30" s="4">
        <v>0.02</v>
      </c>
      <c r="H30" s="4">
        <v>2.44</v>
      </c>
      <c r="I30" s="4">
        <v>0.35</v>
      </c>
      <c r="J30" s="4">
        <v>12.57</v>
      </c>
      <c r="K30" s="6">
        <f t="shared" si="2"/>
        <v>0.78323378431934632</v>
      </c>
      <c r="L30" s="4">
        <v>202.66</v>
      </c>
      <c r="M30" s="4">
        <v>51.48</v>
      </c>
      <c r="N30" s="4">
        <v>1.42</v>
      </c>
      <c r="O30" s="4">
        <v>7.88</v>
      </c>
      <c r="P30" s="4">
        <v>6.55</v>
      </c>
      <c r="Q30" s="4">
        <v>7.86</v>
      </c>
      <c r="R30" s="4">
        <v>0.1</v>
      </c>
      <c r="S30" s="4">
        <v>7.14</v>
      </c>
      <c r="T30" s="4">
        <v>3.2</v>
      </c>
      <c r="U30" s="4">
        <v>53.53</v>
      </c>
      <c r="W30">
        <f t="shared" si="3"/>
        <v>2</v>
      </c>
      <c r="X30">
        <f t="shared" si="4"/>
        <v>4</v>
      </c>
      <c r="Y30">
        <f t="shared" si="5"/>
        <v>23</v>
      </c>
      <c r="Z30">
        <f t="shared" si="6"/>
        <v>253</v>
      </c>
      <c r="AA30" s="16">
        <f t="shared" si="7"/>
        <v>70.5</v>
      </c>
      <c r="AB30">
        <f t="shared" si="8"/>
        <v>19</v>
      </c>
    </row>
    <row r="31" spans="1:28" x14ac:dyDescent="0.25">
      <c r="A31" t="s">
        <v>331</v>
      </c>
      <c r="B31">
        <v>17362</v>
      </c>
      <c r="C31" s="1">
        <v>5708</v>
      </c>
      <c r="D31" s="4">
        <v>76.040000000000006</v>
      </c>
      <c r="E31" s="4">
        <v>55.97</v>
      </c>
      <c r="F31" s="7">
        <f t="shared" si="1"/>
        <v>6.658610569927742E-2</v>
      </c>
      <c r="G31" s="4">
        <v>0.27</v>
      </c>
      <c r="H31" s="4">
        <v>66.489999999999995</v>
      </c>
      <c r="I31" s="4">
        <v>9.02</v>
      </c>
      <c r="J31" s="4">
        <v>11.86</v>
      </c>
      <c r="K31" s="6">
        <f t="shared" si="2"/>
        <v>0.11896749276268968</v>
      </c>
      <c r="L31" s="4">
        <v>405.49</v>
      </c>
      <c r="M31" s="4">
        <v>84.18</v>
      </c>
      <c r="N31" s="4">
        <v>0.48</v>
      </c>
      <c r="O31" s="4">
        <v>0.09</v>
      </c>
      <c r="P31" s="4">
        <v>5.09</v>
      </c>
      <c r="Q31" s="4">
        <v>1.88</v>
      </c>
      <c r="R31" s="4">
        <v>1.0900000000000001</v>
      </c>
      <c r="S31" s="4">
        <v>3.32</v>
      </c>
      <c r="T31" s="4">
        <v>1.26</v>
      </c>
      <c r="U31" s="4">
        <v>53.38</v>
      </c>
      <c r="W31">
        <f t="shared" si="3"/>
        <v>13</v>
      </c>
      <c r="X31">
        <f t="shared" si="4"/>
        <v>141</v>
      </c>
      <c r="Y31">
        <f t="shared" si="5"/>
        <v>21</v>
      </c>
      <c r="Z31">
        <f t="shared" si="6"/>
        <v>108</v>
      </c>
      <c r="AA31" s="16">
        <f t="shared" si="7"/>
        <v>70.75</v>
      </c>
      <c r="AB31">
        <f t="shared" si="8"/>
        <v>20</v>
      </c>
    </row>
    <row r="32" spans="1:28" x14ac:dyDescent="0.25">
      <c r="A32" t="s">
        <v>356</v>
      </c>
      <c r="B32">
        <v>63133</v>
      </c>
      <c r="C32" s="1">
        <v>28321</v>
      </c>
      <c r="D32" s="4">
        <v>338.22</v>
      </c>
      <c r="E32" s="4">
        <v>268.77999999999997</v>
      </c>
      <c r="F32" s="7">
        <f t="shared" si="1"/>
        <v>1.1889862327909886</v>
      </c>
      <c r="G32" s="4">
        <v>0.56999999999999995</v>
      </c>
      <c r="H32" s="4">
        <v>270.62</v>
      </c>
      <c r="I32" s="4">
        <v>31.34</v>
      </c>
      <c r="J32" s="4">
        <v>9.26</v>
      </c>
      <c r="K32" s="6">
        <f t="shared" si="2"/>
        <v>0.44236410178993557</v>
      </c>
      <c r="L32" s="4">
        <v>47.94</v>
      </c>
      <c r="M32" s="4">
        <v>99.32</v>
      </c>
      <c r="N32" s="4">
        <v>0.21</v>
      </c>
      <c r="O32" s="4">
        <v>0.2</v>
      </c>
      <c r="P32" s="4">
        <v>4.95</v>
      </c>
      <c r="Q32" s="4">
        <v>1.66</v>
      </c>
      <c r="R32" s="4">
        <v>0.7</v>
      </c>
      <c r="S32" s="4">
        <v>3.78</v>
      </c>
      <c r="T32" s="4">
        <v>0.79</v>
      </c>
      <c r="U32" s="4">
        <v>73.69</v>
      </c>
      <c r="W32">
        <f t="shared" si="3"/>
        <v>49</v>
      </c>
      <c r="X32">
        <f t="shared" si="4"/>
        <v>74</v>
      </c>
      <c r="Y32">
        <f t="shared" si="5"/>
        <v>143</v>
      </c>
      <c r="Z32">
        <f t="shared" si="6"/>
        <v>25</v>
      </c>
      <c r="AA32" s="16">
        <f t="shared" si="7"/>
        <v>72.75</v>
      </c>
      <c r="AB32">
        <f t="shared" si="8"/>
        <v>21</v>
      </c>
    </row>
    <row r="33" spans="1:28" x14ac:dyDescent="0.25">
      <c r="A33" t="s">
        <v>284</v>
      </c>
      <c r="B33">
        <v>64365</v>
      </c>
      <c r="C33" s="1">
        <v>18540</v>
      </c>
      <c r="D33" s="4">
        <v>129.30000000000001</v>
      </c>
      <c r="E33" s="4">
        <v>108.49</v>
      </c>
      <c r="F33" s="7">
        <f t="shared" si="1"/>
        <v>0.97154275477158403</v>
      </c>
      <c r="G33" s="4">
        <v>1.41</v>
      </c>
      <c r="H33" s="4">
        <v>117.3</v>
      </c>
      <c r="I33" s="4">
        <v>11.54</v>
      </c>
      <c r="J33" s="4">
        <v>8.93</v>
      </c>
      <c r="K33" s="6">
        <f t="shared" si="2"/>
        <v>0.89551364620848384</v>
      </c>
      <c r="L33" s="4">
        <v>145.13</v>
      </c>
      <c r="M33" s="4">
        <v>92.48</v>
      </c>
      <c r="N33" s="4">
        <v>1.3</v>
      </c>
      <c r="O33" s="4">
        <v>0.25</v>
      </c>
      <c r="P33" s="4">
        <v>5.87</v>
      </c>
      <c r="Q33" s="4">
        <v>0.9</v>
      </c>
      <c r="R33" s="4">
        <v>0.49</v>
      </c>
      <c r="S33" s="4">
        <v>4.9400000000000004</v>
      </c>
      <c r="T33" s="4">
        <v>0.76</v>
      </c>
      <c r="U33" s="4">
        <v>75.97</v>
      </c>
      <c r="W33">
        <f t="shared" si="3"/>
        <v>54</v>
      </c>
      <c r="X33">
        <f t="shared" si="4"/>
        <v>14</v>
      </c>
      <c r="Y33">
        <f t="shared" si="5"/>
        <v>167</v>
      </c>
      <c r="Z33">
        <f t="shared" si="6"/>
        <v>61</v>
      </c>
      <c r="AA33" s="16">
        <f t="shared" si="7"/>
        <v>74</v>
      </c>
      <c r="AB33">
        <f t="shared" si="8"/>
        <v>22</v>
      </c>
    </row>
    <row r="34" spans="1:28" x14ac:dyDescent="0.25">
      <c r="A34" t="s">
        <v>343</v>
      </c>
      <c r="B34">
        <v>4261</v>
      </c>
      <c r="C34" s="1">
        <v>14414</v>
      </c>
      <c r="D34" s="4">
        <v>201.21</v>
      </c>
      <c r="E34" s="4">
        <v>160.13999999999999</v>
      </c>
      <c r="F34" s="7">
        <f t="shared" si="1"/>
        <v>1.2293157269537833</v>
      </c>
      <c r="G34" s="4">
        <v>4.45</v>
      </c>
      <c r="H34" s="4">
        <v>167.12</v>
      </c>
      <c r="I34" s="4">
        <v>27.66</v>
      </c>
      <c r="J34" s="4">
        <v>13.75</v>
      </c>
      <c r="K34" s="6">
        <f t="shared" si="2"/>
        <v>0.76765063504045428</v>
      </c>
      <c r="L34" s="4">
        <v>361.99</v>
      </c>
      <c r="M34" s="4">
        <v>95.82</v>
      </c>
      <c r="N34" s="4">
        <v>2.78</v>
      </c>
      <c r="O34" s="4">
        <v>0.53</v>
      </c>
      <c r="P34" s="4">
        <v>5.84</v>
      </c>
      <c r="Q34" s="4">
        <v>1.71</v>
      </c>
      <c r="R34" s="4">
        <v>1.28</v>
      </c>
      <c r="S34" s="4">
        <v>4.01</v>
      </c>
      <c r="T34" s="4">
        <v>0.52</v>
      </c>
      <c r="U34" s="4">
        <v>68.599999999999994</v>
      </c>
      <c r="W34">
        <f t="shared" si="3"/>
        <v>104</v>
      </c>
      <c r="X34">
        <f t="shared" si="4"/>
        <v>57</v>
      </c>
      <c r="Y34">
        <f t="shared" si="5"/>
        <v>94</v>
      </c>
      <c r="Z34">
        <f t="shared" si="6"/>
        <v>41</v>
      </c>
      <c r="AA34" s="16">
        <f t="shared" si="7"/>
        <v>74</v>
      </c>
      <c r="AB34">
        <f t="shared" si="8"/>
        <v>22</v>
      </c>
    </row>
    <row r="35" spans="1:28" x14ac:dyDescent="0.25">
      <c r="A35" t="s">
        <v>345</v>
      </c>
      <c r="B35">
        <v>2645</v>
      </c>
      <c r="C35" s="1">
        <v>17804</v>
      </c>
      <c r="D35" s="4">
        <v>219.22</v>
      </c>
      <c r="E35" s="4">
        <v>159.47</v>
      </c>
      <c r="F35" s="7">
        <f t="shared" si="1"/>
        <v>0.59385863267670913</v>
      </c>
      <c r="G35" s="4">
        <v>0.82</v>
      </c>
      <c r="H35" s="4">
        <v>184.46</v>
      </c>
      <c r="I35" s="4">
        <v>32.93</v>
      </c>
      <c r="J35" s="4">
        <v>15.02</v>
      </c>
      <c r="K35" s="6">
        <f t="shared" si="2"/>
        <v>0.37239520453797526</v>
      </c>
      <c r="L35" s="4">
        <v>138.08000000000001</v>
      </c>
      <c r="M35" s="4">
        <v>86.45</v>
      </c>
      <c r="N35" s="4">
        <v>0.51</v>
      </c>
      <c r="O35" s="4">
        <v>0.3</v>
      </c>
      <c r="P35" s="4">
        <v>4.97</v>
      </c>
      <c r="Q35" s="4">
        <v>1.94</v>
      </c>
      <c r="R35" s="4">
        <v>1.1200000000000001</v>
      </c>
      <c r="S35" s="4">
        <v>3.17</v>
      </c>
      <c r="T35" s="4">
        <v>1.28</v>
      </c>
      <c r="U35" s="4">
        <v>52.78</v>
      </c>
      <c r="W35">
        <f t="shared" si="3"/>
        <v>12</v>
      </c>
      <c r="X35">
        <f t="shared" si="4"/>
        <v>176</v>
      </c>
      <c r="Y35">
        <f t="shared" si="5"/>
        <v>20</v>
      </c>
      <c r="Z35">
        <f t="shared" si="6"/>
        <v>90</v>
      </c>
      <c r="AA35" s="16">
        <f t="shared" si="7"/>
        <v>74.5</v>
      </c>
      <c r="AB35">
        <f t="shared" si="8"/>
        <v>24</v>
      </c>
    </row>
    <row r="36" spans="1:28" x14ac:dyDescent="0.25">
      <c r="A36" t="s">
        <v>244</v>
      </c>
      <c r="B36">
        <v>24557</v>
      </c>
      <c r="C36" s="1">
        <v>81137</v>
      </c>
      <c r="D36" s="4">
        <v>1093.54</v>
      </c>
      <c r="E36" s="4">
        <v>888.68</v>
      </c>
      <c r="F36" s="7">
        <f t="shared" si="1"/>
        <v>2.268238292449825</v>
      </c>
      <c r="G36" s="4">
        <v>7.12</v>
      </c>
      <c r="H36" s="4">
        <v>778.92</v>
      </c>
      <c r="I36" s="4">
        <v>203.27</v>
      </c>
      <c r="J36" s="4">
        <v>18.59</v>
      </c>
      <c r="K36" s="6">
        <f t="shared" si="2"/>
        <v>0.25523678854591358</v>
      </c>
      <c r="L36" s="4">
        <v>313.89999999999998</v>
      </c>
      <c r="M36" s="4">
        <v>114.09</v>
      </c>
      <c r="N36" s="4">
        <v>0.8</v>
      </c>
      <c r="O36" s="4">
        <v>0.04</v>
      </c>
      <c r="P36" s="4">
        <v>4.04</v>
      </c>
      <c r="Q36" s="4">
        <v>1.7</v>
      </c>
      <c r="R36" s="4">
        <v>0.99</v>
      </c>
      <c r="S36" s="4">
        <v>2.81</v>
      </c>
      <c r="T36" s="4">
        <v>0.93</v>
      </c>
      <c r="U36" s="4">
        <v>59.89</v>
      </c>
      <c r="W36">
        <f t="shared" si="3"/>
        <v>37</v>
      </c>
      <c r="X36">
        <f t="shared" si="4"/>
        <v>239</v>
      </c>
      <c r="Y36">
        <f t="shared" si="5"/>
        <v>43</v>
      </c>
      <c r="Z36">
        <f t="shared" si="6"/>
        <v>2</v>
      </c>
      <c r="AA36" s="16">
        <f t="shared" si="7"/>
        <v>80.25</v>
      </c>
      <c r="AB36">
        <f t="shared" si="8"/>
        <v>25</v>
      </c>
    </row>
    <row r="37" spans="1:28" x14ac:dyDescent="0.25">
      <c r="A37" t="s">
        <v>260</v>
      </c>
      <c r="B37">
        <v>62882</v>
      </c>
      <c r="C37" s="1">
        <v>102277</v>
      </c>
      <c r="D37" s="4">
        <v>2422.61</v>
      </c>
      <c r="E37" s="4">
        <v>2004.85</v>
      </c>
      <c r="F37" s="7">
        <f t="shared" si="1"/>
        <v>9.1958256599140586</v>
      </c>
      <c r="G37" s="4">
        <v>7.49</v>
      </c>
      <c r="H37" s="4">
        <v>2007.91</v>
      </c>
      <c r="I37" s="4">
        <v>265.79000000000002</v>
      </c>
      <c r="J37" s="4">
        <v>10.97</v>
      </c>
      <c r="K37" s="6">
        <f t="shared" si="2"/>
        <v>0.45867898645355309</v>
      </c>
      <c r="L37" s="4">
        <v>81.45</v>
      </c>
      <c r="M37" s="4">
        <v>99.85</v>
      </c>
      <c r="N37" s="4">
        <v>0.37</v>
      </c>
      <c r="O37" s="4">
        <v>0.03</v>
      </c>
      <c r="P37" s="4">
        <v>4.3499999999999996</v>
      </c>
      <c r="Q37" s="4">
        <v>1.78</v>
      </c>
      <c r="R37" s="4">
        <v>1.39</v>
      </c>
      <c r="S37" s="4">
        <v>2.62</v>
      </c>
      <c r="T37" s="4">
        <v>1.1499999999999999</v>
      </c>
      <c r="U37" s="4">
        <v>49.9</v>
      </c>
      <c r="W37">
        <f t="shared" si="3"/>
        <v>19</v>
      </c>
      <c r="X37">
        <f t="shared" si="4"/>
        <v>267</v>
      </c>
      <c r="Y37">
        <f t="shared" si="5"/>
        <v>14</v>
      </c>
      <c r="Z37">
        <f t="shared" si="6"/>
        <v>24</v>
      </c>
      <c r="AA37" s="16">
        <f t="shared" si="7"/>
        <v>81</v>
      </c>
      <c r="AB37">
        <f t="shared" si="8"/>
        <v>26</v>
      </c>
    </row>
    <row r="38" spans="1:28" x14ac:dyDescent="0.25">
      <c r="A38" t="s">
        <v>151</v>
      </c>
      <c r="B38">
        <v>17679</v>
      </c>
      <c r="C38" s="1">
        <v>1228</v>
      </c>
      <c r="D38" s="4">
        <v>4.7699999999999996</v>
      </c>
      <c r="E38" s="4">
        <v>2.5299999999999998</v>
      </c>
      <c r="F38" s="7">
        <f t="shared" si="1"/>
        <v>7.0274068868587489E-2</v>
      </c>
      <c r="G38" s="4">
        <v>0.01</v>
      </c>
      <c r="H38" s="4">
        <v>4.24</v>
      </c>
      <c r="I38" s="4">
        <v>0.51</v>
      </c>
      <c r="J38" s="4">
        <v>10.68</v>
      </c>
      <c r="K38" s="6">
        <f t="shared" si="2"/>
        <v>2.7776311805765808</v>
      </c>
      <c r="L38" s="4">
        <v>14.23</v>
      </c>
      <c r="M38" s="4">
        <v>59.6</v>
      </c>
      <c r="N38" s="4">
        <v>0.47</v>
      </c>
      <c r="O38" s="4">
        <v>-0.25</v>
      </c>
      <c r="P38" s="4">
        <v>7.15</v>
      </c>
      <c r="Q38" s="4">
        <v>1.86</v>
      </c>
      <c r="R38" s="4">
        <v>0.45</v>
      </c>
      <c r="S38" s="4">
        <v>4.2300000000000004</v>
      </c>
      <c r="T38" s="4">
        <v>1.1299999999999999</v>
      </c>
      <c r="U38" s="4">
        <v>62.66</v>
      </c>
      <c r="W38">
        <f t="shared" si="3"/>
        <v>24</v>
      </c>
      <c r="X38">
        <f t="shared" si="4"/>
        <v>36</v>
      </c>
      <c r="Y38">
        <f t="shared" si="5"/>
        <v>52</v>
      </c>
      <c r="Z38">
        <f t="shared" si="6"/>
        <v>219</v>
      </c>
      <c r="AA38" s="16">
        <f t="shared" si="7"/>
        <v>82.75</v>
      </c>
      <c r="AB38">
        <f t="shared" si="8"/>
        <v>27</v>
      </c>
    </row>
    <row r="39" spans="1:28" x14ac:dyDescent="0.25">
      <c r="A39" t="s">
        <v>123</v>
      </c>
      <c r="B39">
        <v>8218</v>
      </c>
      <c r="C39" s="1">
        <v>34872</v>
      </c>
      <c r="D39" s="4">
        <v>575.91999999999996</v>
      </c>
      <c r="E39" s="4">
        <v>494.23</v>
      </c>
      <c r="F39" s="7">
        <f t="shared" si="1"/>
        <v>1.3345943673812526</v>
      </c>
      <c r="G39" s="4">
        <v>1.27</v>
      </c>
      <c r="H39" s="4">
        <v>482.13</v>
      </c>
      <c r="I39" s="4">
        <v>54.79</v>
      </c>
      <c r="J39" s="4">
        <v>9.51</v>
      </c>
      <c r="K39" s="6">
        <f t="shared" si="2"/>
        <v>0.27003507827959705</v>
      </c>
      <c r="L39" s="4">
        <v>95.16</v>
      </c>
      <c r="M39" s="4">
        <v>102.51</v>
      </c>
      <c r="N39" s="4">
        <v>0.26</v>
      </c>
      <c r="O39" s="4">
        <v>0.06</v>
      </c>
      <c r="P39" s="4">
        <v>4.24</v>
      </c>
      <c r="Q39" s="4">
        <v>-3.32</v>
      </c>
      <c r="R39" s="4">
        <v>1.1000000000000001</v>
      </c>
      <c r="S39" s="4">
        <v>2.93</v>
      </c>
      <c r="T39" s="4">
        <v>0.74</v>
      </c>
      <c r="U39" s="4">
        <v>58.73</v>
      </c>
      <c r="W39">
        <f t="shared" si="3"/>
        <v>59</v>
      </c>
      <c r="X39">
        <f t="shared" si="4"/>
        <v>218</v>
      </c>
      <c r="Y39">
        <f t="shared" si="5"/>
        <v>40</v>
      </c>
      <c r="Z39">
        <f t="shared" si="6"/>
        <v>18</v>
      </c>
      <c r="AA39" s="16">
        <f t="shared" si="7"/>
        <v>83.75</v>
      </c>
      <c r="AB39">
        <f t="shared" si="8"/>
        <v>28</v>
      </c>
    </row>
    <row r="40" spans="1:28" x14ac:dyDescent="0.25">
      <c r="A40" t="s">
        <v>134</v>
      </c>
      <c r="B40">
        <v>9071</v>
      </c>
      <c r="C40" s="1">
        <v>33073</v>
      </c>
      <c r="D40" s="4">
        <v>767.49</v>
      </c>
      <c r="E40" s="4">
        <v>665.26</v>
      </c>
      <c r="F40" s="7">
        <f t="shared" si="1"/>
        <v>2.6530904918973182</v>
      </c>
      <c r="G40" s="4">
        <v>5.55</v>
      </c>
      <c r="H40" s="4">
        <v>606.04</v>
      </c>
      <c r="I40" s="4">
        <v>89.84</v>
      </c>
      <c r="J40" s="4">
        <v>11.71</v>
      </c>
      <c r="K40" s="6">
        <f t="shared" si="2"/>
        <v>0.39880505244525727</v>
      </c>
      <c r="L40" s="4">
        <v>209.19</v>
      </c>
      <c r="M40" s="4">
        <v>109.77</v>
      </c>
      <c r="N40" s="4">
        <v>0.83</v>
      </c>
      <c r="O40" s="4">
        <v>0.01</v>
      </c>
      <c r="P40" s="4">
        <v>3.79</v>
      </c>
      <c r="Q40" s="4">
        <v>1.26</v>
      </c>
      <c r="R40" s="4">
        <v>1.6</v>
      </c>
      <c r="S40" s="4">
        <v>1.92</v>
      </c>
      <c r="T40" s="4">
        <v>2.2200000000000002</v>
      </c>
      <c r="U40" s="4">
        <v>38.32</v>
      </c>
      <c r="W40">
        <f t="shared" si="3"/>
        <v>3</v>
      </c>
      <c r="X40">
        <f t="shared" si="4"/>
        <v>333</v>
      </c>
      <c r="Y40">
        <f t="shared" si="5"/>
        <v>3</v>
      </c>
      <c r="Z40">
        <f t="shared" si="6"/>
        <v>7</v>
      </c>
      <c r="AA40" s="16">
        <f t="shared" si="7"/>
        <v>86.5</v>
      </c>
      <c r="AB40">
        <f t="shared" si="8"/>
        <v>29</v>
      </c>
    </row>
    <row r="41" spans="1:28" x14ac:dyDescent="0.25">
      <c r="A41" t="s">
        <v>328</v>
      </c>
      <c r="B41">
        <v>9348</v>
      </c>
      <c r="C41" s="1">
        <v>7998</v>
      </c>
      <c r="D41" s="4">
        <v>78.14</v>
      </c>
      <c r="E41" s="4">
        <v>59.63</v>
      </c>
      <c r="F41" s="7">
        <f t="shared" si="1"/>
        <v>0.21564264932397742</v>
      </c>
      <c r="G41" s="4">
        <v>0.63</v>
      </c>
      <c r="H41" s="4">
        <v>66.97</v>
      </c>
      <c r="I41" s="4">
        <v>11.32</v>
      </c>
      <c r="J41" s="4">
        <v>14.49</v>
      </c>
      <c r="K41" s="6">
        <f t="shared" si="2"/>
        <v>0.36163449492533528</v>
      </c>
      <c r="L41" s="4">
        <v>292.14999999999998</v>
      </c>
      <c r="M41" s="4">
        <v>89.04</v>
      </c>
      <c r="N41" s="4">
        <v>1.05</v>
      </c>
      <c r="O41" s="4">
        <v>-0.28000000000000003</v>
      </c>
      <c r="P41" s="4">
        <v>5.5</v>
      </c>
      <c r="Q41" s="4">
        <v>0.86</v>
      </c>
      <c r="R41" s="4">
        <v>0.49</v>
      </c>
      <c r="S41" s="4">
        <v>4.13</v>
      </c>
      <c r="T41" s="4">
        <v>1.1499999999999999</v>
      </c>
      <c r="U41" s="4">
        <v>79.77</v>
      </c>
      <c r="W41">
        <f t="shared" si="3"/>
        <v>19</v>
      </c>
      <c r="X41">
        <f t="shared" si="4"/>
        <v>44</v>
      </c>
      <c r="Y41">
        <f t="shared" si="5"/>
        <v>212</v>
      </c>
      <c r="Z41">
        <f t="shared" si="6"/>
        <v>74</v>
      </c>
      <c r="AA41" s="16">
        <f t="shared" si="7"/>
        <v>87.25</v>
      </c>
      <c r="AB41">
        <f t="shared" si="8"/>
        <v>30</v>
      </c>
    </row>
    <row r="42" spans="1:28" x14ac:dyDescent="0.25">
      <c r="A42" t="s">
        <v>302</v>
      </c>
      <c r="B42">
        <v>63829</v>
      </c>
      <c r="C42" s="1">
        <v>113165</v>
      </c>
      <c r="D42" s="4">
        <v>1090.8499999999999</v>
      </c>
      <c r="E42" s="4">
        <v>918.87</v>
      </c>
      <c r="F42" s="7">
        <f t="shared" si="1"/>
        <v>5.1391862955032126</v>
      </c>
      <c r="G42" s="4">
        <v>1.68</v>
      </c>
      <c r="H42" s="4">
        <v>956.94</v>
      </c>
      <c r="I42" s="4">
        <v>94.82</v>
      </c>
      <c r="J42" s="4">
        <v>8.69</v>
      </c>
      <c r="K42" s="6">
        <f t="shared" si="2"/>
        <v>0.55929416517061303</v>
      </c>
      <c r="L42" s="4">
        <v>32.69</v>
      </c>
      <c r="M42" s="4">
        <v>96.02</v>
      </c>
      <c r="N42" s="4">
        <v>0.18</v>
      </c>
      <c r="O42" s="4">
        <v>0.18</v>
      </c>
      <c r="P42" s="4">
        <v>4.0599999999999996</v>
      </c>
      <c r="Q42" s="4">
        <v>1.47</v>
      </c>
      <c r="R42" s="4">
        <v>0.74</v>
      </c>
      <c r="S42" s="4">
        <v>3.09</v>
      </c>
      <c r="T42" s="4">
        <v>0.8</v>
      </c>
      <c r="U42" s="4">
        <v>67.319999999999993</v>
      </c>
      <c r="W42">
        <f t="shared" si="3"/>
        <v>47</v>
      </c>
      <c r="X42">
        <f t="shared" si="4"/>
        <v>186</v>
      </c>
      <c r="Y42">
        <f t="shared" si="5"/>
        <v>80</v>
      </c>
      <c r="Z42">
        <f t="shared" si="6"/>
        <v>40</v>
      </c>
      <c r="AA42" s="16">
        <f t="shared" si="7"/>
        <v>88.25</v>
      </c>
      <c r="AB42">
        <f t="shared" si="8"/>
        <v>31</v>
      </c>
    </row>
    <row r="43" spans="1:28" x14ac:dyDescent="0.25">
      <c r="A43" t="s">
        <v>274</v>
      </c>
      <c r="B43">
        <v>24742</v>
      </c>
      <c r="C43" s="1">
        <v>48661</v>
      </c>
      <c r="D43" s="4">
        <v>525.89</v>
      </c>
      <c r="E43" s="4">
        <v>398.41</v>
      </c>
      <c r="F43" s="7">
        <f t="shared" si="1"/>
        <v>4.0117286418765827</v>
      </c>
      <c r="G43" s="4">
        <v>3.01</v>
      </c>
      <c r="H43" s="4">
        <v>464.75</v>
      </c>
      <c r="I43" s="4">
        <v>54.24</v>
      </c>
      <c r="J43" s="4">
        <v>10.31</v>
      </c>
      <c r="K43" s="6">
        <f t="shared" si="2"/>
        <v>1.0069347260050157</v>
      </c>
      <c r="L43" s="4">
        <v>75.03</v>
      </c>
      <c r="M43" s="4">
        <v>85.73</v>
      </c>
      <c r="N43" s="4">
        <v>0.76</v>
      </c>
      <c r="O43" s="4">
        <v>1.31</v>
      </c>
      <c r="P43" s="4">
        <v>5.67</v>
      </c>
      <c r="Q43" s="4">
        <v>1.99</v>
      </c>
      <c r="R43" s="4">
        <v>0.81</v>
      </c>
      <c r="S43" s="4">
        <v>4.32</v>
      </c>
      <c r="T43" s="4">
        <v>0.54</v>
      </c>
      <c r="U43" s="4">
        <v>72.91</v>
      </c>
      <c r="W43">
        <f t="shared" si="3"/>
        <v>97</v>
      </c>
      <c r="X43">
        <f t="shared" si="4"/>
        <v>33</v>
      </c>
      <c r="Y43">
        <f t="shared" si="5"/>
        <v>134</v>
      </c>
      <c r="Z43">
        <f t="shared" si="6"/>
        <v>97</v>
      </c>
      <c r="AA43" s="16">
        <f t="shared" si="7"/>
        <v>90.25</v>
      </c>
      <c r="AB43">
        <f t="shared" si="8"/>
        <v>32</v>
      </c>
    </row>
    <row r="44" spans="1:28" x14ac:dyDescent="0.25">
      <c r="A44" t="s">
        <v>196</v>
      </c>
      <c r="B44">
        <v>8828</v>
      </c>
      <c r="C44" s="1">
        <v>3473</v>
      </c>
      <c r="D44" s="4">
        <v>22.3</v>
      </c>
      <c r="E44" s="4">
        <v>17.23</v>
      </c>
      <c r="F44" s="7">
        <f t="shared" si="1"/>
        <v>6.5210303227910008E-2</v>
      </c>
      <c r="G44" s="4">
        <v>0.04</v>
      </c>
      <c r="H44" s="4">
        <v>19.28</v>
      </c>
      <c r="I44" s="4">
        <v>2.34</v>
      </c>
      <c r="J44" s="4">
        <v>10.5</v>
      </c>
      <c r="K44" s="6">
        <f t="shared" si="2"/>
        <v>0.37846954862396986</v>
      </c>
      <c r="L44" s="4">
        <v>61.34</v>
      </c>
      <c r="M44" s="4">
        <v>89.36</v>
      </c>
      <c r="N44" s="4">
        <v>0.22</v>
      </c>
      <c r="O44" s="4">
        <v>0.04</v>
      </c>
      <c r="P44" s="4">
        <v>4.8099999999999996</v>
      </c>
      <c r="Q44" s="4">
        <v>1.1599999999999999</v>
      </c>
      <c r="R44" s="4">
        <v>0.67</v>
      </c>
      <c r="S44" s="4">
        <v>3.53</v>
      </c>
      <c r="T44" s="4">
        <v>0.65</v>
      </c>
      <c r="U44" s="4">
        <v>69.739999999999995</v>
      </c>
      <c r="W44">
        <f t="shared" si="3"/>
        <v>79</v>
      </c>
      <c r="X44">
        <f t="shared" si="4"/>
        <v>106</v>
      </c>
      <c r="Y44">
        <f t="shared" si="5"/>
        <v>108</v>
      </c>
      <c r="Z44">
        <f t="shared" si="6"/>
        <v>73</v>
      </c>
      <c r="AA44" s="16">
        <f t="shared" si="7"/>
        <v>91.5</v>
      </c>
      <c r="AB44">
        <f t="shared" si="8"/>
        <v>33</v>
      </c>
    </row>
    <row r="45" spans="1:28" x14ac:dyDescent="0.25">
      <c r="A45" t="s">
        <v>111</v>
      </c>
      <c r="B45">
        <v>4192</v>
      </c>
      <c r="C45">
        <v>425</v>
      </c>
      <c r="D45" s="4">
        <v>4.3899999999999997</v>
      </c>
      <c r="E45" s="4">
        <v>2.0499999999999998</v>
      </c>
      <c r="F45" s="7">
        <f t="shared" si="1"/>
        <v>3.1365660874474628E-2</v>
      </c>
      <c r="G45" s="4">
        <v>0.05</v>
      </c>
      <c r="H45" s="4">
        <v>3.71</v>
      </c>
      <c r="I45" s="4">
        <v>0.68</v>
      </c>
      <c r="J45" s="4">
        <v>15.38</v>
      </c>
      <c r="K45" s="6">
        <f t="shared" si="2"/>
        <v>1.5300322377792501</v>
      </c>
      <c r="L45" s="4">
        <v>159.41</v>
      </c>
      <c r="M45" s="4">
        <v>55.41</v>
      </c>
      <c r="N45" s="4">
        <v>2.33</v>
      </c>
      <c r="O45" s="4">
        <v>0</v>
      </c>
      <c r="P45" s="4">
        <v>7.22</v>
      </c>
      <c r="Q45" s="4">
        <v>1.46</v>
      </c>
      <c r="R45" s="4">
        <v>0.54</v>
      </c>
      <c r="S45" s="4">
        <v>3.68</v>
      </c>
      <c r="T45" s="4">
        <v>1.38</v>
      </c>
      <c r="U45" s="4">
        <v>56.58</v>
      </c>
      <c r="W45">
        <f t="shared" si="3"/>
        <v>10</v>
      </c>
      <c r="X45">
        <f t="shared" si="4"/>
        <v>86</v>
      </c>
      <c r="Y45">
        <f t="shared" si="5"/>
        <v>33</v>
      </c>
      <c r="Z45">
        <f t="shared" si="6"/>
        <v>240</v>
      </c>
      <c r="AA45" s="16">
        <f t="shared" si="7"/>
        <v>92.25</v>
      </c>
      <c r="AB45">
        <f t="shared" si="8"/>
        <v>34</v>
      </c>
    </row>
    <row r="46" spans="1:28" x14ac:dyDescent="0.25">
      <c r="A46" t="s">
        <v>286</v>
      </c>
      <c r="B46">
        <v>24405</v>
      </c>
      <c r="C46" s="1">
        <v>42900</v>
      </c>
      <c r="D46" s="4">
        <v>616.49</v>
      </c>
      <c r="E46" s="4">
        <v>471.98</v>
      </c>
      <c r="F46" s="7">
        <f t="shared" si="1"/>
        <v>2.0269435174885677</v>
      </c>
      <c r="G46" s="4">
        <v>1.64</v>
      </c>
      <c r="H46" s="4">
        <v>551.04999999999995</v>
      </c>
      <c r="I46" s="4">
        <v>58.23</v>
      </c>
      <c r="J46" s="4">
        <v>9.4499999999999993</v>
      </c>
      <c r="K46" s="6">
        <f t="shared" si="2"/>
        <v>0.42945538317059362</v>
      </c>
      <c r="L46" s="4">
        <v>80.91</v>
      </c>
      <c r="M46" s="4">
        <v>85.65</v>
      </c>
      <c r="N46" s="4">
        <v>0.35</v>
      </c>
      <c r="O46" s="4">
        <v>0.22</v>
      </c>
      <c r="P46" s="4">
        <v>4.54</v>
      </c>
      <c r="Q46" s="4">
        <v>2.0499999999999998</v>
      </c>
      <c r="R46" s="4">
        <v>1.02</v>
      </c>
      <c r="S46" s="4">
        <v>3.05</v>
      </c>
      <c r="T46" s="4">
        <v>0.96</v>
      </c>
      <c r="U46" s="4">
        <v>61.34</v>
      </c>
      <c r="W46">
        <f t="shared" si="3"/>
        <v>32</v>
      </c>
      <c r="X46">
        <f t="shared" si="4"/>
        <v>194</v>
      </c>
      <c r="Y46">
        <f t="shared" si="5"/>
        <v>46</v>
      </c>
      <c r="Z46">
        <f t="shared" si="6"/>
        <v>99</v>
      </c>
      <c r="AA46" s="16">
        <f t="shared" si="7"/>
        <v>92.75</v>
      </c>
      <c r="AB46">
        <f t="shared" si="8"/>
        <v>35</v>
      </c>
    </row>
    <row r="47" spans="1:28" x14ac:dyDescent="0.25">
      <c r="A47" t="s">
        <v>147</v>
      </c>
      <c r="B47">
        <v>24560</v>
      </c>
      <c r="C47" s="1">
        <v>88428</v>
      </c>
      <c r="D47" s="4">
        <v>1362.54</v>
      </c>
      <c r="E47" s="4">
        <v>1071.27</v>
      </c>
      <c r="F47" s="7">
        <f t="shared" si="1"/>
        <v>9.1248080719456013</v>
      </c>
      <c r="G47" s="4">
        <v>8.32</v>
      </c>
      <c r="H47" s="4">
        <v>1108.8800000000001</v>
      </c>
      <c r="I47" s="4">
        <v>135.57</v>
      </c>
      <c r="J47" s="4">
        <v>9.9499999999999993</v>
      </c>
      <c r="K47" s="6">
        <f t="shared" si="2"/>
        <v>0.85177481605436556</v>
      </c>
      <c r="L47" s="4">
        <v>91.18</v>
      </c>
      <c r="M47" s="4">
        <v>96.61</v>
      </c>
      <c r="N47" s="4">
        <v>0.78</v>
      </c>
      <c r="O47" s="4">
        <v>7.0000000000000007E-2</v>
      </c>
      <c r="P47" s="4">
        <v>4.1399999999999997</v>
      </c>
      <c r="Q47" s="4">
        <v>2</v>
      </c>
      <c r="R47" s="4">
        <v>0.96</v>
      </c>
      <c r="S47" s="4">
        <v>2.85</v>
      </c>
      <c r="T47" s="4">
        <v>0.76</v>
      </c>
      <c r="U47" s="4">
        <v>62.76</v>
      </c>
      <c r="W47">
        <f t="shared" si="3"/>
        <v>54</v>
      </c>
      <c r="X47">
        <f t="shared" si="4"/>
        <v>230</v>
      </c>
      <c r="Y47">
        <f t="shared" si="5"/>
        <v>53</v>
      </c>
      <c r="Z47">
        <f t="shared" si="6"/>
        <v>36</v>
      </c>
      <c r="AA47" s="16">
        <f t="shared" si="7"/>
        <v>93.25</v>
      </c>
      <c r="AB47">
        <f t="shared" si="8"/>
        <v>36</v>
      </c>
    </row>
    <row r="48" spans="1:28" x14ac:dyDescent="0.25">
      <c r="A48" t="s">
        <v>133</v>
      </c>
      <c r="B48">
        <v>23521</v>
      </c>
      <c r="C48" s="1">
        <v>888943</v>
      </c>
      <c r="D48" s="4">
        <v>9676.6</v>
      </c>
      <c r="E48" s="4">
        <v>7432.62</v>
      </c>
      <c r="F48" s="7">
        <f t="shared" si="1"/>
        <v>126.57355679702047</v>
      </c>
      <c r="G48" s="4">
        <v>67.97</v>
      </c>
      <c r="H48" s="4">
        <v>8350.6200000000008</v>
      </c>
      <c r="I48" s="4">
        <v>930.5</v>
      </c>
      <c r="J48" s="4">
        <v>9.6199999999999992</v>
      </c>
      <c r="K48" s="6">
        <f t="shared" si="2"/>
        <v>1.7029466970869018</v>
      </c>
      <c r="L48" s="4">
        <v>53.7</v>
      </c>
      <c r="M48" s="4">
        <v>89.01</v>
      </c>
      <c r="N48" s="4">
        <v>0.91</v>
      </c>
      <c r="O48" s="4">
        <v>0.74</v>
      </c>
      <c r="P48" s="4">
        <v>5.05</v>
      </c>
      <c r="Q48" s="4">
        <v>1.51</v>
      </c>
      <c r="R48" s="4">
        <v>1.1200000000000001</v>
      </c>
      <c r="S48" s="4">
        <v>3.19</v>
      </c>
      <c r="T48" s="4">
        <v>0.53</v>
      </c>
      <c r="U48" s="4">
        <v>55.54</v>
      </c>
      <c r="W48">
        <f t="shared" si="3"/>
        <v>100</v>
      </c>
      <c r="X48">
        <f t="shared" si="4"/>
        <v>169</v>
      </c>
      <c r="Y48">
        <f t="shared" si="5"/>
        <v>31</v>
      </c>
      <c r="Z48">
        <f t="shared" si="6"/>
        <v>75</v>
      </c>
      <c r="AA48" s="16">
        <f t="shared" si="7"/>
        <v>93.75</v>
      </c>
      <c r="AB48">
        <f t="shared" si="8"/>
        <v>37</v>
      </c>
    </row>
    <row r="49" spans="1:28" x14ac:dyDescent="0.25">
      <c r="A49" t="s">
        <v>353</v>
      </c>
      <c r="B49">
        <v>8486</v>
      </c>
      <c r="C49" s="1">
        <v>39935</v>
      </c>
      <c r="D49" s="4">
        <v>426.56</v>
      </c>
      <c r="E49" s="4">
        <v>359.65</v>
      </c>
      <c r="F49" s="7">
        <f t="shared" si="1"/>
        <v>2.5871502266687512</v>
      </c>
      <c r="G49" s="4">
        <v>3.31</v>
      </c>
      <c r="H49" s="4">
        <v>372.08</v>
      </c>
      <c r="I49" s="4">
        <v>33.130000000000003</v>
      </c>
      <c r="J49" s="4">
        <v>7.77</v>
      </c>
      <c r="K49" s="6">
        <f t="shared" si="2"/>
        <v>0.71935221094640667</v>
      </c>
      <c r="L49" s="4">
        <v>127.94</v>
      </c>
      <c r="M49" s="4">
        <v>96.66</v>
      </c>
      <c r="N49" s="4">
        <v>0.92</v>
      </c>
      <c r="O49" s="4">
        <v>0.41</v>
      </c>
      <c r="P49" s="4">
        <v>5.16</v>
      </c>
      <c r="Q49" s="4">
        <v>2.38</v>
      </c>
      <c r="R49" s="4">
        <v>1.05</v>
      </c>
      <c r="S49" s="4">
        <v>3.83</v>
      </c>
      <c r="T49" s="4">
        <v>0.45</v>
      </c>
      <c r="U49" s="4">
        <v>73.62</v>
      </c>
      <c r="W49">
        <f t="shared" si="3"/>
        <v>129</v>
      </c>
      <c r="X49">
        <f t="shared" si="4"/>
        <v>72</v>
      </c>
      <c r="Y49">
        <f t="shared" si="5"/>
        <v>142</v>
      </c>
      <c r="Z49">
        <f t="shared" si="6"/>
        <v>35</v>
      </c>
      <c r="AA49" s="16">
        <f t="shared" si="7"/>
        <v>94.5</v>
      </c>
      <c r="AB49">
        <f t="shared" si="8"/>
        <v>38</v>
      </c>
    </row>
    <row r="50" spans="1:28" x14ac:dyDescent="0.25">
      <c r="A50" t="s">
        <v>310</v>
      </c>
      <c r="B50">
        <v>9327</v>
      </c>
      <c r="C50" s="1">
        <v>8704</v>
      </c>
      <c r="D50" s="4">
        <v>72.91</v>
      </c>
      <c r="E50" s="4">
        <v>57.34</v>
      </c>
      <c r="F50" s="7">
        <f t="shared" si="1"/>
        <v>0.47459519821328866</v>
      </c>
      <c r="G50" s="4">
        <v>0.17</v>
      </c>
      <c r="H50" s="4">
        <v>65.37</v>
      </c>
      <c r="I50" s="4">
        <v>7.13</v>
      </c>
      <c r="J50" s="4">
        <v>9.7799999999999994</v>
      </c>
      <c r="K50" s="6">
        <f t="shared" si="2"/>
        <v>0.82768607989760834</v>
      </c>
      <c r="L50" s="4">
        <v>35.82</v>
      </c>
      <c r="M50" s="4">
        <v>87.72</v>
      </c>
      <c r="N50" s="4">
        <v>0.28999999999999998</v>
      </c>
      <c r="O50" s="4">
        <v>0.51</v>
      </c>
      <c r="P50" s="4">
        <v>5.59</v>
      </c>
      <c r="Q50" s="4">
        <v>1.91</v>
      </c>
      <c r="R50" s="4">
        <v>0.54</v>
      </c>
      <c r="S50" s="4">
        <v>4.5199999999999996</v>
      </c>
      <c r="T50" s="4">
        <v>0.45</v>
      </c>
      <c r="U50" s="4">
        <v>74.05</v>
      </c>
      <c r="W50">
        <f t="shared" si="3"/>
        <v>129</v>
      </c>
      <c r="X50">
        <f t="shared" si="4"/>
        <v>25</v>
      </c>
      <c r="Y50">
        <f t="shared" si="5"/>
        <v>146</v>
      </c>
      <c r="Z50">
        <f t="shared" si="6"/>
        <v>81</v>
      </c>
      <c r="AA50" s="16">
        <f t="shared" si="7"/>
        <v>95.25</v>
      </c>
      <c r="AB50">
        <f t="shared" si="8"/>
        <v>39</v>
      </c>
    </row>
    <row r="51" spans="1:28" x14ac:dyDescent="0.25">
      <c r="A51" t="s">
        <v>357</v>
      </c>
      <c r="B51">
        <v>12396</v>
      </c>
      <c r="C51" s="1">
        <v>4648</v>
      </c>
      <c r="D51" s="4">
        <v>45.84</v>
      </c>
      <c r="E51" s="4">
        <v>29.01</v>
      </c>
      <c r="F51" s="7">
        <f t="shared" si="1"/>
        <v>0.17946417126009487</v>
      </c>
      <c r="G51" s="4">
        <v>0.14000000000000001</v>
      </c>
      <c r="H51" s="4">
        <v>41.08</v>
      </c>
      <c r="I51" s="4">
        <v>4.5</v>
      </c>
      <c r="J51" s="4">
        <v>9.82</v>
      </c>
      <c r="K51" s="6">
        <f t="shared" si="2"/>
        <v>0.61862864963838282</v>
      </c>
      <c r="L51" s="4">
        <v>78.010000000000005</v>
      </c>
      <c r="M51" s="4">
        <v>70.61</v>
      </c>
      <c r="N51" s="4">
        <v>0.49</v>
      </c>
      <c r="O51" s="4">
        <v>0.19</v>
      </c>
      <c r="P51" s="4">
        <v>5.32</v>
      </c>
      <c r="Q51" s="4">
        <v>1.81</v>
      </c>
      <c r="R51" s="4">
        <v>0.63</v>
      </c>
      <c r="S51" s="4">
        <v>3.75</v>
      </c>
      <c r="T51" s="4">
        <v>0.67</v>
      </c>
      <c r="U51" s="4">
        <v>64.739999999999995</v>
      </c>
      <c r="W51">
        <f t="shared" si="3"/>
        <v>72</v>
      </c>
      <c r="X51">
        <f t="shared" si="4"/>
        <v>79</v>
      </c>
      <c r="Y51">
        <f t="shared" si="5"/>
        <v>62</v>
      </c>
      <c r="Z51">
        <f t="shared" si="6"/>
        <v>174</v>
      </c>
      <c r="AA51" s="16">
        <f t="shared" si="7"/>
        <v>96.75</v>
      </c>
      <c r="AB51">
        <f t="shared" si="8"/>
        <v>40</v>
      </c>
    </row>
    <row r="52" spans="1:28" x14ac:dyDescent="0.25">
      <c r="A52" t="s">
        <v>352</v>
      </c>
      <c r="B52">
        <v>10794</v>
      </c>
      <c r="C52" s="1">
        <v>19198</v>
      </c>
      <c r="D52" s="4">
        <v>264.41000000000003</v>
      </c>
      <c r="E52" s="4">
        <v>197.73</v>
      </c>
      <c r="F52" s="7">
        <f t="shared" si="1"/>
        <v>0.49118929207343281</v>
      </c>
      <c r="G52" s="4">
        <v>0.8</v>
      </c>
      <c r="H52" s="4">
        <v>231.37</v>
      </c>
      <c r="I52" s="4">
        <v>31.7</v>
      </c>
      <c r="J52" s="4">
        <v>11.99</v>
      </c>
      <c r="K52" s="6">
        <f t="shared" si="2"/>
        <v>0.2484141466006336</v>
      </c>
      <c r="L52" s="4">
        <v>162.87</v>
      </c>
      <c r="M52" s="4">
        <v>85.46</v>
      </c>
      <c r="N52" s="4">
        <v>0.4</v>
      </c>
      <c r="O52" s="4">
        <v>7.0000000000000007E-2</v>
      </c>
      <c r="P52" s="4">
        <v>5</v>
      </c>
      <c r="Q52" s="4">
        <v>1.55</v>
      </c>
      <c r="R52" s="4">
        <v>1.28</v>
      </c>
      <c r="S52" s="4">
        <v>3.03</v>
      </c>
      <c r="T52" s="4">
        <v>0.81</v>
      </c>
      <c r="U52" s="4">
        <v>60.01</v>
      </c>
      <c r="W52">
        <f t="shared" si="3"/>
        <v>46</v>
      </c>
      <c r="X52">
        <f t="shared" si="4"/>
        <v>198</v>
      </c>
      <c r="Y52">
        <f t="shared" si="5"/>
        <v>44</v>
      </c>
      <c r="Z52">
        <f t="shared" si="6"/>
        <v>102</v>
      </c>
      <c r="AA52" s="16">
        <f t="shared" si="7"/>
        <v>97.5</v>
      </c>
      <c r="AB52">
        <f t="shared" si="8"/>
        <v>41</v>
      </c>
    </row>
    <row r="53" spans="1:28" x14ac:dyDescent="0.25">
      <c r="A53" t="s">
        <v>308</v>
      </c>
      <c r="B53">
        <v>13682</v>
      </c>
      <c r="C53" s="1">
        <v>8004</v>
      </c>
      <c r="D53" s="4">
        <v>69.33</v>
      </c>
      <c r="E53" s="4">
        <v>50.26</v>
      </c>
      <c r="F53" s="7">
        <f t="shared" si="1"/>
        <v>0.27054447074737908</v>
      </c>
      <c r="G53" s="4">
        <v>0.08</v>
      </c>
      <c r="H53" s="4">
        <v>61.67</v>
      </c>
      <c r="I53" s="4">
        <v>7.33</v>
      </c>
      <c r="J53" s="4">
        <v>10.57</v>
      </c>
      <c r="K53" s="6">
        <f t="shared" si="2"/>
        <v>0.53828983435610644</v>
      </c>
      <c r="L53" s="4">
        <v>29.57</v>
      </c>
      <c r="M53" s="4">
        <v>81.489999999999995</v>
      </c>
      <c r="N53" s="4">
        <v>0.17</v>
      </c>
      <c r="O53" s="4">
        <v>-0.01</v>
      </c>
      <c r="P53" s="4">
        <v>5.77</v>
      </c>
      <c r="Q53" s="4">
        <v>1.37</v>
      </c>
      <c r="R53" s="4">
        <v>1.04</v>
      </c>
      <c r="S53" s="4">
        <v>4.04</v>
      </c>
      <c r="T53" s="4">
        <v>0.67</v>
      </c>
      <c r="U53" s="4">
        <v>74.7</v>
      </c>
      <c r="W53">
        <f t="shared" si="3"/>
        <v>72</v>
      </c>
      <c r="X53">
        <f t="shared" si="4"/>
        <v>50</v>
      </c>
      <c r="Y53">
        <f t="shared" si="5"/>
        <v>153</v>
      </c>
      <c r="Z53">
        <f t="shared" si="6"/>
        <v>117</v>
      </c>
      <c r="AA53" s="16">
        <f t="shared" si="7"/>
        <v>98</v>
      </c>
      <c r="AB53">
        <f t="shared" si="8"/>
        <v>42</v>
      </c>
    </row>
    <row r="54" spans="1:28" x14ac:dyDescent="0.25">
      <c r="A54" s="3" t="s">
        <v>65</v>
      </c>
      <c r="B54">
        <v>12375</v>
      </c>
      <c r="C54">
        <v>288</v>
      </c>
      <c r="D54" s="4">
        <v>0.52</v>
      </c>
      <c r="E54" s="4">
        <v>0.42</v>
      </c>
      <c r="F54" s="7">
        <f t="shared" si="1"/>
        <v>3.3640584000538252E-3</v>
      </c>
      <c r="G54" s="4">
        <v>0.01</v>
      </c>
      <c r="H54" s="4">
        <v>0.43</v>
      </c>
      <c r="I54" s="4">
        <v>0.08</v>
      </c>
      <c r="J54" s="4">
        <v>15.29</v>
      </c>
      <c r="K54" s="6">
        <f t="shared" si="2"/>
        <v>0.80096628572710116</v>
      </c>
      <c r="L54" s="4">
        <v>297.26</v>
      </c>
      <c r="M54" s="4">
        <v>96.92</v>
      </c>
      <c r="N54" s="4">
        <v>2.73</v>
      </c>
      <c r="O54" s="4">
        <v>0</v>
      </c>
      <c r="P54" s="4">
        <v>7.76</v>
      </c>
      <c r="Q54" s="4">
        <v>0.15</v>
      </c>
      <c r="R54" s="4">
        <v>0.1</v>
      </c>
      <c r="S54" s="4">
        <v>6.46</v>
      </c>
      <c r="T54" s="4">
        <v>0.6</v>
      </c>
      <c r="U54" s="4">
        <v>89.35</v>
      </c>
      <c r="W54">
        <f t="shared" si="3"/>
        <v>83</v>
      </c>
      <c r="X54">
        <f t="shared" si="4"/>
        <v>5</v>
      </c>
      <c r="Y54">
        <f t="shared" si="5"/>
        <v>277</v>
      </c>
      <c r="Z54">
        <f t="shared" si="6"/>
        <v>31</v>
      </c>
      <c r="AA54" s="16">
        <f t="shared" si="7"/>
        <v>99</v>
      </c>
      <c r="AB54">
        <f t="shared" si="8"/>
        <v>43</v>
      </c>
    </row>
    <row r="55" spans="1:28" x14ac:dyDescent="0.25">
      <c r="A55" s="3" t="s">
        <v>14</v>
      </c>
      <c r="B55">
        <v>3413</v>
      </c>
      <c r="C55" s="1">
        <v>79677</v>
      </c>
      <c r="D55" s="4">
        <v>1225.96</v>
      </c>
      <c r="E55" s="4">
        <v>899.55</v>
      </c>
      <c r="F55" s="7">
        <f t="shared" si="1"/>
        <v>5.2890011223344562</v>
      </c>
      <c r="G55" s="4">
        <v>3.77</v>
      </c>
      <c r="H55" s="4">
        <v>990.18</v>
      </c>
      <c r="I55" s="4">
        <v>119.37</v>
      </c>
      <c r="J55" s="4">
        <v>9.74</v>
      </c>
      <c r="K55" s="6">
        <f t="shared" si="2"/>
        <v>0.5879607717563734</v>
      </c>
      <c r="L55" s="4">
        <v>71.28</v>
      </c>
      <c r="M55" s="4">
        <v>90.85</v>
      </c>
      <c r="N55" s="4">
        <v>0.42</v>
      </c>
      <c r="O55" s="4">
        <v>0.12</v>
      </c>
      <c r="P55" s="4">
        <v>3.9</v>
      </c>
      <c r="Q55" s="4">
        <v>2.08</v>
      </c>
      <c r="R55" s="4">
        <v>0.94</v>
      </c>
      <c r="S55" s="4">
        <v>2.61</v>
      </c>
      <c r="T55" s="4">
        <v>0.98</v>
      </c>
      <c r="U55" s="4">
        <v>57.26</v>
      </c>
      <c r="W55">
        <f t="shared" si="3"/>
        <v>30</v>
      </c>
      <c r="X55">
        <f t="shared" si="4"/>
        <v>268</v>
      </c>
      <c r="Y55">
        <f t="shared" si="5"/>
        <v>35</v>
      </c>
      <c r="Z55">
        <f t="shared" si="6"/>
        <v>69</v>
      </c>
      <c r="AA55" s="16">
        <f t="shared" si="7"/>
        <v>100.5</v>
      </c>
      <c r="AB55">
        <f t="shared" si="8"/>
        <v>44</v>
      </c>
    </row>
    <row r="56" spans="1:28" x14ac:dyDescent="0.25">
      <c r="A56" t="s">
        <v>192</v>
      </c>
      <c r="B56">
        <v>12334</v>
      </c>
      <c r="C56" s="1">
        <v>8475</v>
      </c>
      <c r="D56" s="4">
        <v>95.44</v>
      </c>
      <c r="E56" s="4">
        <v>79.010000000000005</v>
      </c>
      <c r="F56" s="7">
        <f t="shared" si="1"/>
        <v>0.26277755879647879</v>
      </c>
      <c r="G56" s="4">
        <v>0.2</v>
      </c>
      <c r="H56" s="4">
        <v>83.89</v>
      </c>
      <c r="I56" s="4">
        <v>9.07</v>
      </c>
      <c r="J56" s="4">
        <v>9.5</v>
      </c>
      <c r="K56" s="6">
        <f t="shared" si="2"/>
        <v>0.33258772154977695</v>
      </c>
      <c r="L56" s="4">
        <v>76.11</v>
      </c>
      <c r="M56" s="4">
        <v>94.18</v>
      </c>
      <c r="N56" s="4">
        <v>0.25</v>
      </c>
      <c r="O56" s="4">
        <v>0.16</v>
      </c>
      <c r="P56" s="4">
        <v>4.6399999999999997</v>
      </c>
      <c r="Q56" s="4">
        <v>1.29</v>
      </c>
      <c r="R56" s="4">
        <v>0.53</v>
      </c>
      <c r="S56" s="4">
        <v>3.7</v>
      </c>
      <c r="T56" s="4">
        <v>0.56999999999999995</v>
      </c>
      <c r="U56" s="4">
        <v>77.319999999999993</v>
      </c>
      <c r="W56">
        <f t="shared" si="3"/>
        <v>89</v>
      </c>
      <c r="X56">
        <f t="shared" si="4"/>
        <v>85</v>
      </c>
      <c r="Y56">
        <f t="shared" si="5"/>
        <v>181</v>
      </c>
      <c r="Z56">
        <f t="shared" si="6"/>
        <v>50</v>
      </c>
      <c r="AA56" s="16">
        <f t="shared" si="7"/>
        <v>101.25</v>
      </c>
      <c r="AB56">
        <f t="shared" si="8"/>
        <v>45</v>
      </c>
    </row>
    <row r="57" spans="1:28" x14ac:dyDescent="0.25">
      <c r="A57" t="s">
        <v>257</v>
      </c>
      <c r="B57">
        <v>66594</v>
      </c>
      <c r="C57" s="1">
        <v>73262</v>
      </c>
      <c r="D57" s="4">
        <v>593.52</v>
      </c>
      <c r="E57" s="4">
        <v>492.67</v>
      </c>
      <c r="F57" s="7">
        <f t="shared" si="1"/>
        <v>1.815013794104835</v>
      </c>
      <c r="G57" s="4">
        <v>2.5</v>
      </c>
      <c r="H57" s="4">
        <v>531.84</v>
      </c>
      <c r="I57" s="4">
        <v>50.62</v>
      </c>
      <c r="J57" s="4">
        <v>8.5299999999999994</v>
      </c>
      <c r="K57" s="6">
        <f t="shared" si="2"/>
        <v>0.36840355493633364</v>
      </c>
      <c r="L57" s="4">
        <v>137.74</v>
      </c>
      <c r="M57" s="4">
        <v>92.64</v>
      </c>
      <c r="N57" s="4">
        <v>0.51</v>
      </c>
      <c r="O57" s="4">
        <v>0.09</v>
      </c>
      <c r="P57" s="4">
        <v>4.68</v>
      </c>
      <c r="Q57" s="4">
        <v>1.92</v>
      </c>
      <c r="R57" s="4">
        <v>1.98</v>
      </c>
      <c r="S57" s="4">
        <v>2.4500000000000002</v>
      </c>
      <c r="T57" s="4">
        <v>0.77</v>
      </c>
      <c r="U57" s="4">
        <v>44.1</v>
      </c>
      <c r="W57">
        <f t="shared" si="3"/>
        <v>53</v>
      </c>
      <c r="X57">
        <f t="shared" si="4"/>
        <v>285</v>
      </c>
      <c r="Y57">
        <f t="shared" si="5"/>
        <v>9</v>
      </c>
      <c r="Z57">
        <f t="shared" si="6"/>
        <v>60</v>
      </c>
      <c r="AA57" s="16">
        <f t="shared" si="7"/>
        <v>101.75</v>
      </c>
      <c r="AB57">
        <f t="shared" si="8"/>
        <v>46</v>
      </c>
    </row>
    <row r="58" spans="1:28" x14ac:dyDescent="0.25">
      <c r="A58" t="s">
        <v>212</v>
      </c>
      <c r="B58">
        <v>24224</v>
      </c>
      <c r="C58" s="1">
        <v>182851</v>
      </c>
      <c r="D58" s="4">
        <v>2033.72</v>
      </c>
      <c r="E58" s="4">
        <v>1793.95</v>
      </c>
      <c r="F58" s="7">
        <f t="shared" si="1"/>
        <v>14.120963608405944</v>
      </c>
      <c r="G58" s="4">
        <v>5.51</v>
      </c>
      <c r="H58" s="4">
        <v>1699.78</v>
      </c>
      <c r="I58" s="4">
        <v>234.4</v>
      </c>
      <c r="J58" s="4">
        <v>11.53</v>
      </c>
      <c r="K58" s="6">
        <f t="shared" si="2"/>
        <v>0.78714365553142185</v>
      </c>
      <c r="L58" s="4">
        <v>39.020000000000003</v>
      </c>
      <c r="M58" s="4">
        <v>105.54</v>
      </c>
      <c r="N58" s="4">
        <v>0.31</v>
      </c>
      <c r="O58" s="4">
        <v>0.06</v>
      </c>
      <c r="P58" s="4">
        <v>3.64</v>
      </c>
      <c r="Q58" s="4">
        <v>1.44</v>
      </c>
      <c r="R58" s="4">
        <v>1.53</v>
      </c>
      <c r="S58" s="4">
        <v>1.9</v>
      </c>
      <c r="T58" s="4">
        <v>0.76</v>
      </c>
      <c r="U58" s="4">
        <v>41.6</v>
      </c>
      <c r="W58">
        <f t="shared" si="3"/>
        <v>54</v>
      </c>
      <c r="X58">
        <f t="shared" si="4"/>
        <v>335</v>
      </c>
      <c r="Y58">
        <f t="shared" si="5"/>
        <v>5</v>
      </c>
      <c r="Z58">
        <f t="shared" si="6"/>
        <v>14</v>
      </c>
      <c r="AA58" s="16">
        <f t="shared" si="7"/>
        <v>102</v>
      </c>
      <c r="AB58">
        <f t="shared" si="8"/>
        <v>47</v>
      </c>
    </row>
    <row r="59" spans="1:28" x14ac:dyDescent="0.25">
      <c r="A59" t="s">
        <v>323</v>
      </c>
      <c r="B59">
        <v>15159</v>
      </c>
      <c r="C59" s="1">
        <v>10906</v>
      </c>
      <c r="D59" s="4">
        <v>100.13</v>
      </c>
      <c r="E59" s="4">
        <v>62.2</v>
      </c>
      <c r="F59" s="7">
        <f t="shared" si="1"/>
        <v>0.59419014084507049</v>
      </c>
      <c r="G59" s="4">
        <v>0.54</v>
      </c>
      <c r="H59" s="4">
        <v>87.09</v>
      </c>
      <c r="I59" s="4">
        <v>12.67</v>
      </c>
      <c r="J59" s="4">
        <v>12.66</v>
      </c>
      <c r="K59" s="6">
        <f t="shared" si="2"/>
        <v>0.95528961550654412</v>
      </c>
      <c r="L59" s="4">
        <v>90.88</v>
      </c>
      <c r="M59" s="4">
        <v>71.42</v>
      </c>
      <c r="N59" s="4">
        <v>0.87</v>
      </c>
      <c r="O59" s="4">
        <v>0.31</v>
      </c>
      <c r="P59" s="4">
        <v>5.85</v>
      </c>
      <c r="Q59" s="4">
        <v>1.92</v>
      </c>
      <c r="R59" s="4">
        <v>0.54</v>
      </c>
      <c r="S59" s="4">
        <v>4.0199999999999996</v>
      </c>
      <c r="T59" s="4">
        <v>0.76</v>
      </c>
      <c r="U59" s="4">
        <v>72.569999999999993</v>
      </c>
      <c r="W59">
        <f t="shared" si="3"/>
        <v>54</v>
      </c>
      <c r="X59">
        <f t="shared" si="4"/>
        <v>56</v>
      </c>
      <c r="Y59">
        <f t="shared" si="5"/>
        <v>130</v>
      </c>
      <c r="Z59">
        <f t="shared" si="6"/>
        <v>171</v>
      </c>
      <c r="AA59" s="16">
        <f t="shared" si="7"/>
        <v>102.75</v>
      </c>
      <c r="AB59">
        <f t="shared" si="8"/>
        <v>48</v>
      </c>
    </row>
    <row r="60" spans="1:28" x14ac:dyDescent="0.25">
      <c r="A60" t="s">
        <v>358</v>
      </c>
      <c r="B60">
        <v>2301</v>
      </c>
      <c r="C60" s="1">
        <v>7358</v>
      </c>
      <c r="D60" s="4">
        <v>70.760000000000005</v>
      </c>
      <c r="E60" s="4">
        <v>46.11</v>
      </c>
      <c r="F60" s="7">
        <v>0.4</v>
      </c>
      <c r="G60" s="4">
        <v>0.33</v>
      </c>
      <c r="H60" s="4">
        <v>62.78</v>
      </c>
      <c r="I60" s="4">
        <v>7.77</v>
      </c>
      <c r="J60" s="4">
        <v>10.98</v>
      </c>
      <c r="K60" s="6">
        <f t="shared" si="2"/>
        <v>0.86749078291043158</v>
      </c>
      <c r="L60" s="4">
        <v>0</v>
      </c>
      <c r="M60" s="4">
        <v>73.44</v>
      </c>
      <c r="N60" s="4">
        <v>0.71</v>
      </c>
      <c r="O60" s="4">
        <v>0.04</v>
      </c>
      <c r="P60" s="4">
        <v>5.49</v>
      </c>
      <c r="Q60" s="4">
        <v>1.74</v>
      </c>
      <c r="R60" s="4">
        <v>0.99</v>
      </c>
      <c r="S60" s="4">
        <v>3.37</v>
      </c>
      <c r="T60" s="4">
        <v>0.67</v>
      </c>
      <c r="U60" s="4">
        <v>63.98</v>
      </c>
      <c r="W60">
        <f t="shared" si="3"/>
        <v>72</v>
      </c>
      <c r="X60">
        <f t="shared" si="4"/>
        <v>129</v>
      </c>
      <c r="Y60">
        <f t="shared" si="5"/>
        <v>59</v>
      </c>
      <c r="Z60">
        <f t="shared" si="6"/>
        <v>153</v>
      </c>
      <c r="AA60" s="16">
        <f t="shared" si="7"/>
        <v>103.25</v>
      </c>
      <c r="AB60">
        <f t="shared" si="8"/>
        <v>49</v>
      </c>
    </row>
    <row r="61" spans="1:28" x14ac:dyDescent="0.25">
      <c r="A61" t="s">
        <v>272</v>
      </c>
      <c r="B61">
        <v>63896</v>
      </c>
      <c r="C61" s="1">
        <v>3194</v>
      </c>
      <c r="D61" s="4">
        <v>52.91</v>
      </c>
      <c r="E61" s="4">
        <v>35.200000000000003</v>
      </c>
      <c r="F61" s="7">
        <f t="shared" ref="F61:F108" si="9">G61/(L61/100)</f>
        <v>3.9001560062402497E-2</v>
      </c>
      <c r="G61" s="4">
        <v>0.01</v>
      </c>
      <c r="H61" s="4">
        <v>46.27</v>
      </c>
      <c r="I61" s="4">
        <v>6.42</v>
      </c>
      <c r="J61" s="4">
        <v>12.13</v>
      </c>
      <c r="K61" s="6">
        <f t="shared" si="2"/>
        <v>0.11079988654091616</v>
      </c>
      <c r="L61" s="4">
        <v>25.64</v>
      </c>
      <c r="M61" s="4">
        <v>76.069999999999993</v>
      </c>
      <c r="N61" s="4">
        <v>0.03</v>
      </c>
      <c r="O61" s="4">
        <v>-0.13</v>
      </c>
      <c r="P61" s="4">
        <v>4.99</v>
      </c>
      <c r="Q61" s="4">
        <v>1.78</v>
      </c>
      <c r="R61" s="4">
        <v>1.23</v>
      </c>
      <c r="S61" s="4">
        <v>2.83</v>
      </c>
      <c r="T61" s="4">
        <v>1.1399999999999999</v>
      </c>
      <c r="U61" s="4">
        <v>49.1</v>
      </c>
      <c r="W61">
        <f t="shared" si="3"/>
        <v>21</v>
      </c>
      <c r="X61">
        <f t="shared" si="4"/>
        <v>237</v>
      </c>
      <c r="Y61">
        <f t="shared" si="5"/>
        <v>13</v>
      </c>
      <c r="Z61">
        <f t="shared" si="6"/>
        <v>143</v>
      </c>
      <c r="AA61" s="16">
        <f t="shared" si="7"/>
        <v>103.5</v>
      </c>
      <c r="AB61">
        <f t="shared" si="8"/>
        <v>50</v>
      </c>
    </row>
    <row r="62" spans="1:28" x14ac:dyDescent="0.25">
      <c r="A62" t="s">
        <v>166</v>
      </c>
      <c r="B62">
        <v>67890</v>
      </c>
      <c r="C62" s="1">
        <v>7934</v>
      </c>
      <c r="D62" s="4">
        <v>97.34</v>
      </c>
      <c r="E62" s="4">
        <v>72.63</v>
      </c>
      <c r="F62" s="7">
        <f t="shared" si="9"/>
        <v>0.10230179028132992</v>
      </c>
      <c r="G62" s="4">
        <v>0.04</v>
      </c>
      <c r="H62" s="4">
        <v>82.83</v>
      </c>
      <c r="I62" s="4">
        <v>14.36</v>
      </c>
      <c r="J62" s="4">
        <v>14.75</v>
      </c>
      <c r="K62" s="6">
        <f t="shared" si="2"/>
        <v>0.1408533529964614</v>
      </c>
      <c r="L62" s="4">
        <v>39.1</v>
      </c>
      <c r="M62" s="4">
        <v>87.69</v>
      </c>
      <c r="N62" s="4">
        <v>0.06</v>
      </c>
      <c r="O62" s="4">
        <v>0.05</v>
      </c>
      <c r="P62" s="4">
        <v>4.42</v>
      </c>
      <c r="Q62" s="4">
        <v>1.96</v>
      </c>
      <c r="R62" s="4">
        <v>0.44</v>
      </c>
      <c r="S62" s="4">
        <v>3.47</v>
      </c>
      <c r="T62" s="4">
        <v>0.67</v>
      </c>
      <c r="U62" s="4">
        <v>74.349999999999994</v>
      </c>
      <c r="W62">
        <f t="shared" si="3"/>
        <v>72</v>
      </c>
      <c r="X62">
        <f t="shared" si="4"/>
        <v>114</v>
      </c>
      <c r="Y62">
        <f t="shared" si="5"/>
        <v>149</v>
      </c>
      <c r="Z62">
        <f t="shared" si="6"/>
        <v>82</v>
      </c>
      <c r="AA62" s="16">
        <f t="shared" si="7"/>
        <v>104.25</v>
      </c>
      <c r="AB62">
        <f t="shared" si="8"/>
        <v>51</v>
      </c>
    </row>
    <row r="63" spans="1:28" x14ac:dyDescent="0.25">
      <c r="A63" t="s">
        <v>275</v>
      </c>
      <c r="B63">
        <v>63899</v>
      </c>
      <c r="C63" s="1">
        <v>2118</v>
      </c>
      <c r="D63" s="4">
        <v>15.54</v>
      </c>
      <c r="E63" s="4">
        <v>11.91</v>
      </c>
      <c r="F63" s="7">
        <f t="shared" si="9"/>
        <v>0.15302966170676913</v>
      </c>
      <c r="G63" s="4">
        <v>0.47</v>
      </c>
      <c r="H63" s="4">
        <v>13.9</v>
      </c>
      <c r="I63" s="4">
        <v>1.61</v>
      </c>
      <c r="J63" s="4">
        <v>10.33</v>
      </c>
      <c r="K63" s="6">
        <f t="shared" si="2"/>
        <v>1.284883809460698</v>
      </c>
      <c r="L63" s="4">
        <v>307.13</v>
      </c>
      <c r="M63" s="4">
        <v>85.66</v>
      </c>
      <c r="N63" s="4">
        <v>3.94</v>
      </c>
      <c r="O63" s="4">
        <v>-0.06</v>
      </c>
      <c r="P63" s="4">
        <v>6.69</v>
      </c>
      <c r="Q63" s="4">
        <v>1.42</v>
      </c>
      <c r="R63" s="4">
        <v>1.32</v>
      </c>
      <c r="S63" s="4">
        <v>4.49</v>
      </c>
      <c r="T63" s="4">
        <v>0.35</v>
      </c>
      <c r="U63" s="4">
        <v>72.680000000000007</v>
      </c>
      <c r="W63">
        <f t="shared" si="3"/>
        <v>165</v>
      </c>
      <c r="X63">
        <f t="shared" si="4"/>
        <v>28</v>
      </c>
      <c r="Y63">
        <f t="shared" si="5"/>
        <v>131</v>
      </c>
      <c r="Z63">
        <f t="shared" si="6"/>
        <v>98</v>
      </c>
      <c r="AA63" s="16">
        <f t="shared" si="7"/>
        <v>105.5</v>
      </c>
      <c r="AB63">
        <f t="shared" si="8"/>
        <v>52</v>
      </c>
    </row>
    <row r="64" spans="1:28" x14ac:dyDescent="0.25">
      <c r="A64" t="s">
        <v>337</v>
      </c>
      <c r="B64">
        <v>14565</v>
      </c>
      <c r="C64" s="1">
        <v>30245</v>
      </c>
      <c r="D64" s="4">
        <v>474.7</v>
      </c>
      <c r="E64" s="4">
        <v>355.57</v>
      </c>
      <c r="F64" s="7">
        <f t="shared" si="9"/>
        <v>1.2695562964862785</v>
      </c>
      <c r="G64" s="4">
        <v>0.99</v>
      </c>
      <c r="H64" s="4">
        <v>415.39</v>
      </c>
      <c r="I64" s="4">
        <v>40.409999999999997</v>
      </c>
      <c r="J64" s="4">
        <v>8.51</v>
      </c>
      <c r="K64" s="6">
        <f t="shared" si="2"/>
        <v>0.35704820330350662</v>
      </c>
      <c r="L64" s="4">
        <v>77.98</v>
      </c>
      <c r="M64" s="4">
        <v>85.6</v>
      </c>
      <c r="N64" s="4">
        <v>0.28000000000000003</v>
      </c>
      <c r="O64" s="4">
        <v>0.06</v>
      </c>
      <c r="P64" s="4">
        <v>4.9000000000000004</v>
      </c>
      <c r="Q64" s="4">
        <v>1.06</v>
      </c>
      <c r="R64" s="4">
        <v>1.2</v>
      </c>
      <c r="S64" s="4">
        <v>3.06</v>
      </c>
      <c r="T64" s="4">
        <v>0.72</v>
      </c>
      <c r="U64" s="4">
        <v>65.569999999999993</v>
      </c>
      <c r="W64">
        <f t="shared" si="3"/>
        <v>63</v>
      </c>
      <c r="X64">
        <f t="shared" si="4"/>
        <v>192</v>
      </c>
      <c r="Y64">
        <f t="shared" si="5"/>
        <v>69</v>
      </c>
      <c r="Z64">
        <f t="shared" si="6"/>
        <v>100</v>
      </c>
      <c r="AA64" s="16">
        <f t="shared" si="7"/>
        <v>106</v>
      </c>
      <c r="AB64">
        <f t="shared" si="8"/>
        <v>53</v>
      </c>
    </row>
    <row r="65" spans="1:28" x14ac:dyDescent="0.25">
      <c r="A65" t="s">
        <v>306</v>
      </c>
      <c r="B65">
        <v>10939</v>
      </c>
      <c r="C65" s="1">
        <v>14092</v>
      </c>
      <c r="D65" s="4">
        <v>176.56</v>
      </c>
      <c r="E65" s="4">
        <v>122.26</v>
      </c>
      <c r="F65" s="7">
        <f t="shared" si="9"/>
        <v>0.57109098070106334</v>
      </c>
      <c r="G65" s="4">
        <v>0.28999999999999998</v>
      </c>
      <c r="H65" s="4">
        <v>160.25</v>
      </c>
      <c r="I65" s="4">
        <v>15.93</v>
      </c>
      <c r="J65" s="4">
        <v>9.02</v>
      </c>
      <c r="K65" s="6">
        <f t="shared" si="2"/>
        <v>0.46711187690255462</v>
      </c>
      <c r="L65" s="4">
        <v>50.78</v>
      </c>
      <c r="M65" s="4">
        <v>76.290000000000006</v>
      </c>
      <c r="N65" s="4">
        <v>0.24</v>
      </c>
      <c r="O65" s="4">
        <v>0.16</v>
      </c>
      <c r="P65" s="4">
        <v>5.07</v>
      </c>
      <c r="Q65" s="4">
        <v>1.82</v>
      </c>
      <c r="R65" s="4">
        <v>1</v>
      </c>
      <c r="S65" s="4">
        <v>3.28</v>
      </c>
      <c r="T65" s="4">
        <v>0.73</v>
      </c>
      <c r="U65" s="4">
        <v>67.290000000000006</v>
      </c>
      <c r="W65">
        <f t="shared" si="3"/>
        <v>61</v>
      </c>
      <c r="X65">
        <f t="shared" si="4"/>
        <v>147</v>
      </c>
      <c r="Y65">
        <f t="shared" si="5"/>
        <v>78</v>
      </c>
      <c r="Z65">
        <f t="shared" si="6"/>
        <v>141</v>
      </c>
      <c r="AA65" s="16">
        <f t="shared" si="7"/>
        <v>106.75</v>
      </c>
      <c r="AB65">
        <f t="shared" si="8"/>
        <v>54</v>
      </c>
    </row>
    <row r="66" spans="1:28" x14ac:dyDescent="0.25">
      <c r="A66" t="s">
        <v>187</v>
      </c>
      <c r="B66">
        <v>24543</v>
      </c>
      <c r="C66" s="1">
        <v>31747</v>
      </c>
      <c r="D66" s="4">
        <v>372.36</v>
      </c>
      <c r="E66" s="4">
        <v>309.11</v>
      </c>
      <c r="F66" s="7">
        <f t="shared" si="9"/>
        <v>1.1168528088014671</v>
      </c>
      <c r="G66" s="4">
        <v>1.34</v>
      </c>
      <c r="H66" s="4">
        <v>328.55</v>
      </c>
      <c r="I66" s="4">
        <v>30.15</v>
      </c>
      <c r="J66" s="4">
        <v>8.1</v>
      </c>
      <c r="K66" s="6">
        <f t="shared" si="2"/>
        <v>0.36131241590419821</v>
      </c>
      <c r="L66" s="4">
        <v>119.98</v>
      </c>
      <c r="M66" s="4">
        <v>94.08</v>
      </c>
      <c r="N66" s="4">
        <v>0.43</v>
      </c>
      <c r="O66" s="4">
        <v>0.11</v>
      </c>
      <c r="P66" s="4">
        <v>4.09</v>
      </c>
      <c r="Q66" s="4">
        <v>1.93</v>
      </c>
      <c r="R66" s="4">
        <v>0.7</v>
      </c>
      <c r="S66" s="4">
        <v>3.13</v>
      </c>
      <c r="T66" s="4">
        <v>0.56999999999999995</v>
      </c>
      <c r="U66" s="4">
        <v>69.790000000000006</v>
      </c>
      <c r="W66">
        <f t="shared" si="3"/>
        <v>89</v>
      </c>
      <c r="X66">
        <f t="shared" si="4"/>
        <v>179</v>
      </c>
      <c r="Y66">
        <f t="shared" si="5"/>
        <v>109</v>
      </c>
      <c r="Z66">
        <f t="shared" si="6"/>
        <v>51</v>
      </c>
      <c r="AA66" s="16">
        <f t="shared" si="7"/>
        <v>107</v>
      </c>
      <c r="AB66">
        <f t="shared" si="8"/>
        <v>55</v>
      </c>
    </row>
    <row r="67" spans="1:28" x14ac:dyDescent="0.25">
      <c r="A67" t="s">
        <v>262</v>
      </c>
      <c r="B67">
        <v>67278</v>
      </c>
      <c r="C67" s="1">
        <v>123587</v>
      </c>
      <c r="D67" s="4">
        <v>2476.39</v>
      </c>
      <c r="E67" s="4">
        <v>2129.09</v>
      </c>
      <c r="F67" s="7">
        <f t="shared" si="9"/>
        <v>8.0111459421804234</v>
      </c>
      <c r="G67" s="4">
        <v>4.5999999999999996</v>
      </c>
      <c r="H67" s="4">
        <v>1949.41</v>
      </c>
      <c r="I67" s="4">
        <v>239.74</v>
      </c>
      <c r="J67" s="4">
        <v>9.68</v>
      </c>
      <c r="K67" s="6">
        <f t="shared" si="2"/>
        <v>0.37627089236154521</v>
      </c>
      <c r="L67" s="4">
        <v>57.42</v>
      </c>
      <c r="M67" s="4">
        <v>109.22</v>
      </c>
      <c r="N67" s="4">
        <v>0.22</v>
      </c>
      <c r="O67" s="4">
        <v>0.06</v>
      </c>
      <c r="P67" s="4">
        <v>3.69</v>
      </c>
      <c r="Q67" s="4">
        <v>2.04</v>
      </c>
      <c r="R67" s="4">
        <v>1.77</v>
      </c>
      <c r="S67" s="4">
        <v>1.74</v>
      </c>
      <c r="T67" s="4">
        <v>0.68</v>
      </c>
      <c r="U67" s="4">
        <v>44.01</v>
      </c>
      <c r="W67">
        <f t="shared" si="3"/>
        <v>70</v>
      </c>
      <c r="X67">
        <f t="shared" si="4"/>
        <v>343</v>
      </c>
      <c r="Y67">
        <f t="shared" si="5"/>
        <v>8</v>
      </c>
      <c r="Z67">
        <f t="shared" si="6"/>
        <v>9</v>
      </c>
      <c r="AA67" s="16">
        <f t="shared" si="7"/>
        <v>107.5</v>
      </c>
      <c r="AB67">
        <f t="shared" si="8"/>
        <v>56</v>
      </c>
    </row>
    <row r="68" spans="1:28" x14ac:dyDescent="0.25">
      <c r="A68" t="s">
        <v>332</v>
      </c>
      <c r="B68">
        <v>13190</v>
      </c>
      <c r="C68" s="1">
        <v>9655</v>
      </c>
      <c r="D68" s="4">
        <v>122.99</v>
      </c>
      <c r="E68" s="4">
        <v>79.62</v>
      </c>
      <c r="F68" s="7">
        <f t="shared" si="9"/>
        <v>0.46009201840368075</v>
      </c>
      <c r="G68" s="4">
        <v>0.23</v>
      </c>
      <c r="H68" s="4">
        <v>108.55</v>
      </c>
      <c r="I68" s="4">
        <v>13.98</v>
      </c>
      <c r="J68" s="4">
        <v>11.37</v>
      </c>
      <c r="K68" s="6">
        <f t="shared" si="2"/>
        <v>0.5778598573269037</v>
      </c>
      <c r="L68" s="4">
        <v>49.99</v>
      </c>
      <c r="M68" s="4">
        <v>73.349999999999994</v>
      </c>
      <c r="N68" s="4">
        <v>0.28999999999999998</v>
      </c>
      <c r="O68" s="4">
        <v>0.02</v>
      </c>
      <c r="P68" s="4">
        <v>4.84</v>
      </c>
      <c r="Q68" s="4">
        <v>2.1800000000000002</v>
      </c>
      <c r="R68" s="4">
        <v>0.73</v>
      </c>
      <c r="S68" s="4">
        <v>3.28</v>
      </c>
      <c r="T68" s="4">
        <v>0.8</v>
      </c>
      <c r="U68" s="4">
        <v>67.53</v>
      </c>
      <c r="W68">
        <f t="shared" si="3"/>
        <v>47</v>
      </c>
      <c r="X68">
        <f t="shared" si="4"/>
        <v>147</v>
      </c>
      <c r="Y68">
        <f t="shared" si="5"/>
        <v>82</v>
      </c>
      <c r="Z68">
        <f t="shared" si="6"/>
        <v>156</v>
      </c>
      <c r="AA68" s="16">
        <f t="shared" si="7"/>
        <v>108</v>
      </c>
      <c r="AB68">
        <f t="shared" si="8"/>
        <v>57</v>
      </c>
    </row>
    <row r="69" spans="1:28" x14ac:dyDescent="0.25">
      <c r="A69" t="s">
        <v>251</v>
      </c>
      <c r="B69">
        <v>66479</v>
      </c>
      <c r="C69" s="1">
        <v>105503</v>
      </c>
      <c r="D69" s="4">
        <v>1879.36</v>
      </c>
      <c r="E69" s="4">
        <v>1315.76</v>
      </c>
      <c r="F69" s="7">
        <f t="shared" si="9"/>
        <v>3.7788090317045584</v>
      </c>
      <c r="G69" s="4">
        <v>19.38</v>
      </c>
      <c r="H69" s="4">
        <v>1217.96</v>
      </c>
      <c r="I69" s="4">
        <v>203.5</v>
      </c>
      <c r="J69" s="4">
        <v>10.83</v>
      </c>
      <c r="K69" s="6">
        <f t="shared" si="2"/>
        <v>0.28719591959814544</v>
      </c>
      <c r="L69" s="4">
        <v>512.86</v>
      </c>
      <c r="M69" s="4">
        <v>108.03</v>
      </c>
      <c r="N69" s="4">
        <v>1.47</v>
      </c>
      <c r="O69" s="4">
        <v>0.27</v>
      </c>
      <c r="P69" s="4">
        <v>4.42</v>
      </c>
      <c r="Q69" s="4">
        <v>2.4</v>
      </c>
      <c r="R69" s="4">
        <v>2.21</v>
      </c>
      <c r="S69" s="4">
        <v>1.83</v>
      </c>
      <c r="T69" s="4">
        <v>0.75</v>
      </c>
      <c r="U69" s="4">
        <v>53.67</v>
      </c>
      <c r="W69">
        <f t="shared" si="3"/>
        <v>58</v>
      </c>
      <c r="X69">
        <f t="shared" si="4"/>
        <v>340</v>
      </c>
      <c r="Y69">
        <f t="shared" si="5"/>
        <v>24</v>
      </c>
      <c r="Z69">
        <f t="shared" si="6"/>
        <v>11</v>
      </c>
      <c r="AA69" s="16">
        <f t="shared" si="7"/>
        <v>108.25</v>
      </c>
      <c r="AB69">
        <f t="shared" si="8"/>
        <v>58</v>
      </c>
    </row>
    <row r="70" spans="1:28" x14ac:dyDescent="0.25">
      <c r="A70" t="s">
        <v>156</v>
      </c>
      <c r="B70">
        <v>24250</v>
      </c>
      <c r="C70" s="1">
        <v>33602</v>
      </c>
      <c r="D70" s="4">
        <v>501.74</v>
      </c>
      <c r="E70" s="4">
        <v>344.71</v>
      </c>
      <c r="F70" s="7">
        <f t="shared" si="9"/>
        <v>3.2619892411582923</v>
      </c>
      <c r="G70" s="4">
        <v>2.85</v>
      </c>
      <c r="H70" s="4">
        <v>404.65</v>
      </c>
      <c r="I70" s="4">
        <v>64.75</v>
      </c>
      <c r="J70" s="4">
        <v>12.91</v>
      </c>
      <c r="K70" s="6">
        <f t="shared" si="2"/>
        <v>0.94629956808862292</v>
      </c>
      <c r="L70" s="4">
        <v>87.37</v>
      </c>
      <c r="M70" s="4">
        <v>85.19</v>
      </c>
      <c r="N70" s="4">
        <v>0.83</v>
      </c>
      <c r="O70" s="4">
        <v>0.23</v>
      </c>
      <c r="P70" s="4">
        <v>4.3499999999999996</v>
      </c>
      <c r="Q70" s="4">
        <v>1.1000000000000001</v>
      </c>
      <c r="R70" s="4">
        <v>0.53</v>
      </c>
      <c r="S70" s="4">
        <v>2.9</v>
      </c>
      <c r="T70" s="4">
        <v>0.88</v>
      </c>
      <c r="U70" s="4">
        <v>67</v>
      </c>
      <c r="W70">
        <f t="shared" si="3"/>
        <v>41</v>
      </c>
      <c r="X70">
        <f t="shared" si="4"/>
        <v>224</v>
      </c>
      <c r="Y70">
        <f t="shared" si="5"/>
        <v>74</v>
      </c>
      <c r="Z70">
        <f t="shared" si="6"/>
        <v>103</v>
      </c>
      <c r="AA70" s="16">
        <f t="shared" si="7"/>
        <v>110.5</v>
      </c>
      <c r="AB70">
        <f t="shared" si="8"/>
        <v>59</v>
      </c>
    </row>
    <row r="71" spans="1:28" x14ac:dyDescent="0.25">
      <c r="A71" t="s">
        <v>184</v>
      </c>
      <c r="B71">
        <v>66364</v>
      </c>
      <c r="C71" s="1">
        <v>218844</v>
      </c>
      <c r="D71" s="4">
        <v>2208.35</v>
      </c>
      <c r="E71" s="4">
        <v>1910.12</v>
      </c>
      <c r="F71" s="7">
        <f t="shared" si="9"/>
        <v>9.3288590604026851</v>
      </c>
      <c r="G71" s="4">
        <v>1.39</v>
      </c>
      <c r="H71" s="4">
        <v>1695.08</v>
      </c>
      <c r="I71" s="4">
        <v>194.56</v>
      </c>
      <c r="J71" s="4">
        <v>8.81</v>
      </c>
      <c r="K71" s="6">
        <f t="shared" si="2"/>
        <v>0.48839125606782224</v>
      </c>
      <c r="L71" s="4">
        <v>14.9</v>
      </c>
      <c r="M71" s="4">
        <v>112.69</v>
      </c>
      <c r="N71" s="4">
        <v>7.0000000000000007E-2</v>
      </c>
      <c r="O71" s="4">
        <v>0.02</v>
      </c>
      <c r="P71" s="4">
        <v>3.59</v>
      </c>
      <c r="Q71" s="4">
        <v>1.39</v>
      </c>
      <c r="R71" s="4">
        <v>1.3</v>
      </c>
      <c r="S71" s="4">
        <v>2.16</v>
      </c>
      <c r="T71" s="4">
        <v>0.66</v>
      </c>
      <c r="U71" s="4">
        <v>62.06</v>
      </c>
      <c r="W71">
        <f t="shared" si="3"/>
        <v>76</v>
      </c>
      <c r="X71">
        <f t="shared" si="4"/>
        <v>315</v>
      </c>
      <c r="Y71">
        <f t="shared" si="5"/>
        <v>49</v>
      </c>
      <c r="Z71">
        <f t="shared" si="6"/>
        <v>3</v>
      </c>
      <c r="AA71" s="16">
        <f t="shared" si="7"/>
        <v>110.75</v>
      </c>
      <c r="AB71">
        <f t="shared" si="8"/>
        <v>60</v>
      </c>
    </row>
    <row r="72" spans="1:28" x14ac:dyDescent="0.25">
      <c r="A72" t="s">
        <v>269</v>
      </c>
      <c r="B72">
        <v>67270</v>
      </c>
      <c r="C72" s="1">
        <v>19550</v>
      </c>
      <c r="D72" s="4">
        <v>333.04</v>
      </c>
      <c r="E72" s="4">
        <v>286.51</v>
      </c>
      <c r="F72" s="7">
        <f t="shared" si="9"/>
        <v>1.1935905820797907</v>
      </c>
      <c r="G72" s="4">
        <v>0.73</v>
      </c>
      <c r="H72" s="4">
        <v>292.31</v>
      </c>
      <c r="I72" s="4">
        <v>29.72</v>
      </c>
      <c r="J72" s="4">
        <v>8.92</v>
      </c>
      <c r="K72" s="6">
        <f t="shared" si="2"/>
        <v>0.41659648252409714</v>
      </c>
      <c r="L72" s="4">
        <v>61.16</v>
      </c>
      <c r="M72" s="4">
        <v>98.02</v>
      </c>
      <c r="N72" s="4">
        <v>0.25</v>
      </c>
      <c r="O72" s="4">
        <v>0.05</v>
      </c>
      <c r="P72" s="4">
        <v>4.18</v>
      </c>
      <c r="Q72" s="4">
        <v>1.37</v>
      </c>
      <c r="R72" s="4">
        <v>0.77</v>
      </c>
      <c r="S72" s="4">
        <v>3.21</v>
      </c>
      <c r="T72" s="4">
        <v>0.49</v>
      </c>
      <c r="U72" s="4">
        <v>73.040000000000006</v>
      </c>
      <c r="W72">
        <f t="shared" si="3"/>
        <v>113</v>
      </c>
      <c r="X72">
        <f t="shared" si="4"/>
        <v>166</v>
      </c>
      <c r="Y72">
        <f t="shared" si="5"/>
        <v>138</v>
      </c>
      <c r="Z72">
        <f t="shared" si="6"/>
        <v>26</v>
      </c>
      <c r="AA72" s="16">
        <f t="shared" si="7"/>
        <v>110.75</v>
      </c>
      <c r="AB72">
        <f t="shared" si="8"/>
        <v>60</v>
      </c>
    </row>
    <row r="73" spans="1:28" x14ac:dyDescent="0.25">
      <c r="A73" t="s">
        <v>301</v>
      </c>
      <c r="B73">
        <v>68375</v>
      </c>
      <c r="C73" s="1">
        <v>313050</v>
      </c>
      <c r="D73" s="4">
        <v>3970.82</v>
      </c>
      <c r="E73" s="4">
        <v>3188.98</v>
      </c>
      <c r="F73" s="7">
        <f t="shared" si="9"/>
        <v>10.864864864864863</v>
      </c>
      <c r="G73" s="4">
        <v>8.0399999999999991</v>
      </c>
      <c r="H73" s="4">
        <v>3279.05</v>
      </c>
      <c r="I73" s="4">
        <v>473.88</v>
      </c>
      <c r="J73" s="4">
        <v>11.93</v>
      </c>
      <c r="K73" s="6">
        <f t="shared" si="2"/>
        <v>0.34070031373244308</v>
      </c>
      <c r="L73" s="4">
        <v>74</v>
      </c>
      <c r="M73" s="4">
        <v>97.25</v>
      </c>
      <c r="N73" s="4">
        <v>0.25</v>
      </c>
      <c r="O73" s="4">
        <v>0.37</v>
      </c>
      <c r="P73" s="4">
        <v>4.12</v>
      </c>
      <c r="Q73" s="4">
        <v>2.06</v>
      </c>
      <c r="R73" s="4">
        <v>1.37</v>
      </c>
      <c r="S73" s="4">
        <v>2.44</v>
      </c>
      <c r="T73" s="4">
        <v>0.6</v>
      </c>
      <c r="U73" s="4">
        <v>60.87</v>
      </c>
      <c r="W73">
        <f t="shared" si="3"/>
        <v>83</v>
      </c>
      <c r="X73">
        <f t="shared" si="4"/>
        <v>287</v>
      </c>
      <c r="Y73">
        <f t="shared" si="5"/>
        <v>45</v>
      </c>
      <c r="Z73">
        <f t="shared" si="6"/>
        <v>28</v>
      </c>
      <c r="AA73" s="16">
        <f t="shared" si="7"/>
        <v>110.75</v>
      </c>
      <c r="AB73">
        <f t="shared" si="8"/>
        <v>60</v>
      </c>
    </row>
    <row r="74" spans="1:28" x14ac:dyDescent="0.25">
      <c r="A74" t="s">
        <v>177</v>
      </c>
      <c r="B74">
        <v>67714</v>
      </c>
      <c r="C74" s="1">
        <v>1611</v>
      </c>
      <c r="D74" s="4">
        <v>24.44</v>
      </c>
      <c r="E74" s="4">
        <v>18.649999999999999</v>
      </c>
      <c r="F74" s="7">
        <f t="shared" si="9"/>
        <v>0.16456390565002743</v>
      </c>
      <c r="G74" s="4">
        <v>0.09</v>
      </c>
      <c r="H74" s="4">
        <v>19.36</v>
      </c>
      <c r="I74" s="4">
        <v>3.96</v>
      </c>
      <c r="J74" s="4">
        <v>16.21</v>
      </c>
      <c r="K74" s="6">
        <f t="shared" si="2"/>
        <v>0.88238019115296218</v>
      </c>
      <c r="L74" s="4">
        <v>54.69</v>
      </c>
      <c r="M74" s="4">
        <v>96.35</v>
      </c>
      <c r="N74" s="4">
        <v>0.49</v>
      </c>
      <c r="O74" s="4">
        <v>0.08</v>
      </c>
      <c r="P74" s="4">
        <v>5.26</v>
      </c>
      <c r="Q74" s="4">
        <v>1.63</v>
      </c>
      <c r="R74" s="4">
        <v>1.88</v>
      </c>
      <c r="S74" s="4">
        <v>2.68</v>
      </c>
      <c r="T74" s="4">
        <v>0.46</v>
      </c>
      <c r="U74" s="4">
        <v>54.79</v>
      </c>
      <c r="W74">
        <f t="shared" si="3"/>
        <v>125</v>
      </c>
      <c r="X74">
        <f t="shared" si="4"/>
        <v>259</v>
      </c>
      <c r="Y74">
        <f t="shared" si="5"/>
        <v>27</v>
      </c>
      <c r="Z74">
        <f t="shared" si="6"/>
        <v>39</v>
      </c>
      <c r="AA74" s="16">
        <f t="shared" si="7"/>
        <v>112.5</v>
      </c>
      <c r="AB74">
        <f t="shared" si="8"/>
        <v>63</v>
      </c>
    </row>
    <row r="75" spans="1:28" x14ac:dyDescent="0.25">
      <c r="A75" t="s">
        <v>318</v>
      </c>
      <c r="B75">
        <v>11144</v>
      </c>
      <c r="C75" s="1">
        <v>22429</v>
      </c>
      <c r="D75" s="4">
        <v>272.58</v>
      </c>
      <c r="E75" s="4">
        <v>200.29</v>
      </c>
      <c r="F75" s="7">
        <f t="shared" si="9"/>
        <v>1.2826919873396634</v>
      </c>
      <c r="G75" s="4">
        <v>0.77</v>
      </c>
      <c r="H75" s="4">
        <v>233.34</v>
      </c>
      <c r="I75" s="4">
        <v>33.36</v>
      </c>
      <c r="J75" s="4">
        <v>12.24</v>
      </c>
      <c r="K75" s="6">
        <f t="shared" si="2"/>
        <v>0.6404173884565697</v>
      </c>
      <c r="L75" s="4">
        <v>60.03</v>
      </c>
      <c r="M75" s="4">
        <v>85.83</v>
      </c>
      <c r="N75" s="4">
        <v>0.38</v>
      </c>
      <c r="O75" s="4">
        <v>0.17</v>
      </c>
      <c r="P75" s="4">
        <v>4.7699999999999996</v>
      </c>
      <c r="Q75" s="4">
        <v>2.2799999999999998</v>
      </c>
      <c r="R75" s="4">
        <v>1.04</v>
      </c>
      <c r="S75" s="4">
        <v>3.24</v>
      </c>
      <c r="T75" s="4">
        <v>0.52</v>
      </c>
      <c r="U75" s="4">
        <v>68.03</v>
      </c>
      <c r="W75">
        <f t="shared" si="3"/>
        <v>104</v>
      </c>
      <c r="X75">
        <f t="shared" si="4"/>
        <v>161</v>
      </c>
      <c r="Y75">
        <f t="shared" si="5"/>
        <v>90</v>
      </c>
      <c r="Z75">
        <f t="shared" si="6"/>
        <v>96</v>
      </c>
      <c r="AA75" s="16">
        <f t="shared" si="7"/>
        <v>112.75</v>
      </c>
      <c r="AB75">
        <f t="shared" si="8"/>
        <v>64</v>
      </c>
    </row>
    <row r="76" spans="1:28" x14ac:dyDescent="0.25">
      <c r="A76" s="3" t="s">
        <v>31</v>
      </c>
      <c r="B76">
        <v>42</v>
      </c>
      <c r="C76" s="1">
        <v>9663</v>
      </c>
      <c r="D76" s="4">
        <v>95.67</v>
      </c>
      <c r="E76" s="4">
        <v>59.33</v>
      </c>
      <c r="F76" s="7">
        <f t="shared" si="9"/>
        <v>0.45146726862302489</v>
      </c>
      <c r="G76" s="4">
        <v>0.66</v>
      </c>
      <c r="H76" s="4">
        <v>86.19</v>
      </c>
      <c r="I76" s="4">
        <v>9.19</v>
      </c>
      <c r="J76" s="4">
        <v>9.61</v>
      </c>
      <c r="K76" s="6">
        <f t="shared" ref="K76:K139" si="10">(F76/E76)*100</f>
        <v>0.76094264052422877</v>
      </c>
      <c r="L76" s="4">
        <v>146.19</v>
      </c>
      <c r="M76" s="4">
        <v>68.84</v>
      </c>
      <c r="N76" s="4">
        <v>1.1200000000000001</v>
      </c>
      <c r="O76" s="4">
        <v>1.03</v>
      </c>
      <c r="P76" s="4">
        <v>5.14</v>
      </c>
      <c r="Q76" s="4">
        <v>1.95</v>
      </c>
      <c r="R76" s="4">
        <v>0.48</v>
      </c>
      <c r="S76" s="4">
        <v>3.62</v>
      </c>
      <c r="T76" s="4">
        <v>0.52</v>
      </c>
      <c r="U76" s="4">
        <v>66.819999999999993</v>
      </c>
      <c r="W76">
        <f t="shared" ref="W76:W139" si="11">RANK(T76,$T$12:$T$404)</f>
        <v>104</v>
      </c>
      <c r="X76">
        <f t="shared" ref="X76:X139" si="12">RANK(S76,$S$12:$S$404)</f>
        <v>97</v>
      </c>
      <c r="Y76">
        <f t="shared" ref="Y76:Y139" si="13">RANK(U76,$U$12:$U$404,1)</f>
        <v>72</v>
      </c>
      <c r="Z76">
        <f t="shared" ref="Z76:Z139" si="14">RANK(M76,$M$12:$M$404)</f>
        <v>182</v>
      </c>
      <c r="AA76" s="16">
        <f t="shared" ref="AA76:AA139" si="15">AVERAGE(W76:Z76)</f>
        <v>113.75</v>
      </c>
      <c r="AB76">
        <f t="shared" ref="AB76:AB139" si="16">RANK(AA76,$AA$12:$AA$404,1)</f>
        <v>65</v>
      </c>
    </row>
    <row r="77" spans="1:28" x14ac:dyDescent="0.25">
      <c r="A77" t="s">
        <v>191</v>
      </c>
      <c r="B77">
        <v>68046</v>
      </c>
      <c r="C77" s="1">
        <v>7509</v>
      </c>
      <c r="D77" s="4">
        <v>145.19999999999999</v>
      </c>
      <c r="E77" s="4">
        <v>95.92</v>
      </c>
      <c r="F77" s="7">
        <f t="shared" si="9"/>
        <v>0.70372976776917662</v>
      </c>
      <c r="G77" s="4">
        <v>0.1</v>
      </c>
      <c r="H77" s="4">
        <v>132.28</v>
      </c>
      <c r="I77" s="4">
        <v>12.02</v>
      </c>
      <c r="J77" s="4">
        <v>8.2799999999999994</v>
      </c>
      <c r="K77" s="6">
        <f t="shared" si="10"/>
        <v>0.73366322744909984</v>
      </c>
      <c r="L77" s="4">
        <v>14.21</v>
      </c>
      <c r="M77" s="4">
        <v>72.510000000000005</v>
      </c>
      <c r="N77" s="4">
        <v>0.1</v>
      </c>
      <c r="O77" s="4">
        <v>0.02</v>
      </c>
      <c r="P77" s="4">
        <v>4.63</v>
      </c>
      <c r="Q77" s="4">
        <v>1.97</v>
      </c>
      <c r="R77" s="4">
        <v>0.35</v>
      </c>
      <c r="S77" s="4">
        <v>3.45</v>
      </c>
      <c r="T77" s="4">
        <v>0.73</v>
      </c>
      <c r="U77" s="4">
        <v>71.45</v>
      </c>
      <c r="W77">
        <f t="shared" si="11"/>
        <v>61</v>
      </c>
      <c r="X77">
        <f t="shared" si="12"/>
        <v>120</v>
      </c>
      <c r="Y77">
        <f t="shared" si="13"/>
        <v>118</v>
      </c>
      <c r="Z77">
        <f t="shared" si="14"/>
        <v>162</v>
      </c>
      <c r="AA77" s="16">
        <f t="shared" si="15"/>
        <v>115.25</v>
      </c>
      <c r="AB77">
        <f t="shared" si="16"/>
        <v>66</v>
      </c>
    </row>
    <row r="78" spans="1:28" x14ac:dyDescent="0.25">
      <c r="A78" s="3" t="s">
        <v>10</v>
      </c>
      <c r="B78">
        <v>9582</v>
      </c>
      <c r="C78" s="1">
        <v>2015</v>
      </c>
      <c r="D78" s="4">
        <v>20.77</v>
      </c>
      <c r="E78" s="4">
        <v>7.59</v>
      </c>
      <c r="F78" s="7">
        <f t="shared" si="9"/>
        <v>6.7482075073808517E-2</v>
      </c>
      <c r="G78" s="4">
        <v>0.08</v>
      </c>
      <c r="H78" s="4">
        <v>17.54</v>
      </c>
      <c r="I78" s="4">
        <v>3.03</v>
      </c>
      <c r="J78" s="4">
        <v>14.58</v>
      </c>
      <c r="K78" s="6">
        <f t="shared" si="10"/>
        <v>0.88909189820564583</v>
      </c>
      <c r="L78" s="4">
        <v>118.55</v>
      </c>
      <c r="M78" s="4">
        <v>43.26</v>
      </c>
      <c r="N78" s="4">
        <v>0.99</v>
      </c>
      <c r="O78" s="4">
        <v>1.32</v>
      </c>
      <c r="P78" s="4">
        <v>7.26</v>
      </c>
      <c r="Q78" s="4">
        <v>2.0699999999999998</v>
      </c>
      <c r="R78" s="4">
        <v>0.18</v>
      </c>
      <c r="S78" s="4">
        <v>3.86</v>
      </c>
      <c r="T78" s="4">
        <v>1.1100000000000001</v>
      </c>
      <c r="U78" s="4">
        <v>67.349999999999994</v>
      </c>
      <c r="W78">
        <f t="shared" si="11"/>
        <v>27</v>
      </c>
      <c r="X78">
        <f t="shared" si="12"/>
        <v>71</v>
      </c>
      <c r="Y78">
        <f t="shared" si="13"/>
        <v>81</v>
      </c>
      <c r="Z78">
        <f t="shared" si="14"/>
        <v>285</v>
      </c>
      <c r="AA78" s="16">
        <f t="shared" si="15"/>
        <v>116</v>
      </c>
      <c r="AB78">
        <f t="shared" si="16"/>
        <v>67</v>
      </c>
    </row>
    <row r="79" spans="1:28" x14ac:dyDescent="0.25">
      <c r="A79" s="3" t="s">
        <v>88</v>
      </c>
      <c r="B79">
        <v>22</v>
      </c>
      <c r="C79" s="1">
        <v>19473</v>
      </c>
      <c r="D79" s="4">
        <v>252.41</v>
      </c>
      <c r="E79" s="4">
        <v>183.07</v>
      </c>
      <c r="F79" s="7">
        <f t="shared" si="9"/>
        <v>1.151583427212417</v>
      </c>
      <c r="G79" s="4">
        <v>0.92</v>
      </c>
      <c r="H79" s="4">
        <v>214.16</v>
      </c>
      <c r="I79" s="4">
        <v>36.72</v>
      </c>
      <c r="J79" s="4">
        <v>14.55</v>
      </c>
      <c r="K79" s="6">
        <f t="shared" si="10"/>
        <v>0.62903994494587701</v>
      </c>
      <c r="L79" s="4">
        <v>79.89</v>
      </c>
      <c r="M79" s="4">
        <v>85.48</v>
      </c>
      <c r="N79" s="4">
        <v>0.5</v>
      </c>
      <c r="O79" s="4">
        <v>0.27</v>
      </c>
      <c r="P79" s="4">
        <v>4.6500000000000004</v>
      </c>
      <c r="Q79" s="4">
        <v>1.36</v>
      </c>
      <c r="R79" s="4">
        <v>0.92</v>
      </c>
      <c r="S79" s="4">
        <v>2.99</v>
      </c>
      <c r="T79" s="4">
        <v>0.53</v>
      </c>
      <c r="U79" s="4">
        <v>63.93</v>
      </c>
      <c r="W79">
        <f t="shared" si="11"/>
        <v>100</v>
      </c>
      <c r="X79">
        <f t="shared" si="12"/>
        <v>207</v>
      </c>
      <c r="Y79">
        <f t="shared" si="13"/>
        <v>57</v>
      </c>
      <c r="Z79">
        <f t="shared" si="14"/>
        <v>101</v>
      </c>
      <c r="AA79" s="16">
        <f t="shared" si="15"/>
        <v>116.25</v>
      </c>
      <c r="AB79">
        <f t="shared" si="16"/>
        <v>68</v>
      </c>
    </row>
    <row r="80" spans="1:28" x14ac:dyDescent="0.25">
      <c r="A80" s="3" t="s">
        <v>16</v>
      </c>
      <c r="B80">
        <v>60247</v>
      </c>
      <c r="C80" s="1">
        <v>2282</v>
      </c>
      <c r="D80" s="4">
        <v>12.56</v>
      </c>
      <c r="E80" s="4">
        <v>7.66</v>
      </c>
      <c r="F80" s="7">
        <f t="shared" si="9"/>
        <v>3.6096739261220069E-2</v>
      </c>
      <c r="G80" s="4">
        <v>0.06</v>
      </c>
      <c r="H80" s="4">
        <v>11.41</v>
      </c>
      <c r="I80" s="4">
        <v>1.1299999999999999</v>
      </c>
      <c r="J80" s="4">
        <v>9.0399999999999991</v>
      </c>
      <c r="K80" s="6">
        <f t="shared" si="10"/>
        <v>0.47123680497676335</v>
      </c>
      <c r="L80" s="4">
        <v>166.22</v>
      </c>
      <c r="M80" s="4">
        <v>67.16</v>
      </c>
      <c r="N80" s="4">
        <v>0.81</v>
      </c>
      <c r="O80" s="4">
        <v>1.17</v>
      </c>
      <c r="P80" s="4">
        <v>6.67</v>
      </c>
      <c r="Q80" s="4">
        <v>1.65</v>
      </c>
      <c r="R80" s="4">
        <v>0.01</v>
      </c>
      <c r="S80" s="4">
        <v>5.01</v>
      </c>
      <c r="T80" s="4">
        <v>1.1200000000000001</v>
      </c>
      <c r="U80" s="4">
        <v>82.85</v>
      </c>
      <c r="W80">
        <f t="shared" si="11"/>
        <v>26</v>
      </c>
      <c r="X80">
        <f t="shared" si="12"/>
        <v>13</v>
      </c>
      <c r="Y80">
        <f t="shared" si="13"/>
        <v>238</v>
      </c>
      <c r="Z80">
        <f t="shared" si="14"/>
        <v>190</v>
      </c>
      <c r="AA80" s="16">
        <f t="shared" si="15"/>
        <v>116.75</v>
      </c>
      <c r="AB80">
        <f t="shared" si="16"/>
        <v>69</v>
      </c>
    </row>
    <row r="81" spans="1:28" x14ac:dyDescent="0.25">
      <c r="A81" s="3" t="s">
        <v>58</v>
      </c>
      <c r="B81">
        <v>65862</v>
      </c>
      <c r="C81">
        <v>773</v>
      </c>
      <c r="D81" s="4">
        <v>7.27</v>
      </c>
      <c r="E81" s="4">
        <v>2.35</v>
      </c>
      <c r="F81" s="7">
        <f t="shared" si="9"/>
        <v>1.0755386656150289E-2</v>
      </c>
      <c r="G81" s="4">
        <v>0.03</v>
      </c>
      <c r="H81" s="4">
        <v>5.84</v>
      </c>
      <c r="I81" s="4">
        <v>1.43</v>
      </c>
      <c r="J81" s="4">
        <v>19.62</v>
      </c>
      <c r="K81" s="6">
        <f t="shared" si="10"/>
        <v>0.45767602792128892</v>
      </c>
      <c r="L81" s="4">
        <v>278.93</v>
      </c>
      <c r="M81" s="4">
        <v>40.270000000000003</v>
      </c>
      <c r="N81" s="4">
        <v>1.33</v>
      </c>
      <c r="O81" s="4">
        <v>0</v>
      </c>
      <c r="P81" s="4">
        <v>9.59</v>
      </c>
      <c r="Q81" s="4">
        <v>2.5499999999999998</v>
      </c>
      <c r="R81" s="4">
        <v>1.48</v>
      </c>
      <c r="S81" s="4">
        <v>3.37</v>
      </c>
      <c r="T81" s="4">
        <v>1.08</v>
      </c>
      <c r="U81" s="4">
        <v>53.52</v>
      </c>
      <c r="W81">
        <f t="shared" si="11"/>
        <v>28</v>
      </c>
      <c r="X81">
        <f t="shared" si="12"/>
        <v>129</v>
      </c>
      <c r="Y81">
        <f t="shared" si="13"/>
        <v>22</v>
      </c>
      <c r="Z81">
        <f t="shared" si="14"/>
        <v>293</v>
      </c>
      <c r="AA81" s="16">
        <f t="shared" si="15"/>
        <v>118</v>
      </c>
      <c r="AB81">
        <f t="shared" si="16"/>
        <v>70</v>
      </c>
    </row>
    <row r="82" spans="1:28" x14ac:dyDescent="0.25">
      <c r="A82" t="s">
        <v>342</v>
      </c>
      <c r="B82">
        <v>11253</v>
      </c>
      <c r="C82" s="1">
        <v>16210</v>
      </c>
      <c r="D82" s="4">
        <v>168.72</v>
      </c>
      <c r="E82" s="4">
        <v>143.96</v>
      </c>
      <c r="F82" s="7">
        <f t="shared" si="9"/>
        <v>0.72523102117206695</v>
      </c>
      <c r="G82" s="4">
        <v>1.24</v>
      </c>
      <c r="H82" s="4">
        <v>150.78</v>
      </c>
      <c r="I82" s="4">
        <v>13.41</v>
      </c>
      <c r="J82" s="4">
        <v>7.95</v>
      </c>
      <c r="K82" s="6">
        <f t="shared" si="10"/>
        <v>0.50377259042238609</v>
      </c>
      <c r="L82" s="4">
        <v>170.98</v>
      </c>
      <c r="M82" s="4">
        <v>95.48</v>
      </c>
      <c r="N82" s="4">
        <v>0.86</v>
      </c>
      <c r="O82" s="4">
        <v>0.13</v>
      </c>
      <c r="P82" s="4">
        <v>5.37</v>
      </c>
      <c r="Q82" s="4">
        <v>2.68</v>
      </c>
      <c r="R82" s="4">
        <v>1.1200000000000001</v>
      </c>
      <c r="S82" s="4">
        <v>4.1900000000000004</v>
      </c>
      <c r="T82" s="4">
        <v>0.22</v>
      </c>
      <c r="U82" s="4">
        <v>77.66</v>
      </c>
      <c r="W82">
        <f t="shared" si="11"/>
        <v>212</v>
      </c>
      <c r="X82">
        <f t="shared" si="12"/>
        <v>39</v>
      </c>
      <c r="Y82">
        <f t="shared" si="13"/>
        <v>185</v>
      </c>
      <c r="Z82">
        <f t="shared" si="14"/>
        <v>43</v>
      </c>
      <c r="AA82" s="16">
        <f t="shared" si="15"/>
        <v>119.75</v>
      </c>
      <c r="AB82">
        <f t="shared" si="16"/>
        <v>71</v>
      </c>
    </row>
    <row r="83" spans="1:28" x14ac:dyDescent="0.25">
      <c r="A83" t="s">
        <v>283</v>
      </c>
      <c r="B83">
        <v>64782</v>
      </c>
      <c r="C83" s="1">
        <v>1344</v>
      </c>
      <c r="D83" s="4">
        <v>6.41</v>
      </c>
      <c r="E83" s="4">
        <v>5.0199999999999996</v>
      </c>
      <c r="F83" s="7">
        <f t="shared" si="9"/>
        <v>6.8553107565099084E-3</v>
      </c>
      <c r="G83" s="4">
        <v>0.13</v>
      </c>
      <c r="H83" s="4">
        <v>5.72</v>
      </c>
      <c r="I83" s="4">
        <v>0.66</v>
      </c>
      <c r="J83" s="4">
        <v>10.32</v>
      </c>
      <c r="K83" s="6">
        <f t="shared" si="10"/>
        <v>0.13655997522928107</v>
      </c>
      <c r="L83" s="4">
        <v>1896.34</v>
      </c>
      <c r="M83" s="4">
        <v>87.79</v>
      </c>
      <c r="N83" s="4">
        <v>2.58</v>
      </c>
      <c r="O83" s="4">
        <v>0.02</v>
      </c>
      <c r="P83" s="4">
        <v>7.86</v>
      </c>
      <c r="Q83" s="4">
        <v>1</v>
      </c>
      <c r="R83" s="4">
        <v>1.21</v>
      </c>
      <c r="S83" s="4">
        <v>5.58</v>
      </c>
      <c r="T83" s="4">
        <v>0.33</v>
      </c>
      <c r="U83" s="4">
        <v>80.650000000000006</v>
      </c>
      <c r="W83">
        <f t="shared" si="11"/>
        <v>173</v>
      </c>
      <c r="X83">
        <f t="shared" si="12"/>
        <v>8</v>
      </c>
      <c r="Y83">
        <f t="shared" si="13"/>
        <v>224</v>
      </c>
      <c r="Z83">
        <f t="shared" si="14"/>
        <v>80</v>
      </c>
      <c r="AA83" s="16">
        <f t="shared" si="15"/>
        <v>121.25</v>
      </c>
      <c r="AB83">
        <f t="shared" si="16"/>
        <v>72</v>
      </c>
    </row>
    <row r="84" spans="1:28" x14ac:dyDescent="0.25">
      <c r="A84" t="s">
        <v>241</v>
      </c>
      <c r="B84">
        <v>18181</v>
      </c>
      <c r="C84" s="1">
        <v>42413</v>
      </c>
      <c r="D84" s="4">
        <v>538.88</v>
      </c>
      <c r="E84" s="4">
        <v>405.06</v>
      </c>
      <c r="F84" s="7">
        <f t="shared" si="9"/>
        <v>2.3724218069139154</v>
      </c>
      <c r="G84" s="4">
        <v>2.4500000000000002</v>
      </c>
      <c r="H84" s="4">
        <v>487.46</v>
      </c>
      <c r="I84" s="4">
        <v>49.51</v>
      </c>
      <c r="J84" s="4">
        <v>9.19</v>
      </c>
      <c r="K84" s="6">
        <f t="shared" si="10"/>
        <v>0.58569639236506077</v>
      </c>
      <c r="L84" s="4">
        <v>103.27</v>
      </c>
      <c r="M84" s="4">
        <v>83.1</v>
      </c>
      <c r="N84" s="4">
        <v>0.61</v>
      </c>
      <c r="O84" s="4">
        <v>0.27</v>
      </c>
      <c r="P84" s="4">
        <v>4.6900000000000004</v>
      </c>
      <c r="Q84" s="4">
        <v>2.7</v>
      </c>
      <c r="R84" s="4">
        <v>0.92</v>
      </c>
      <c r="S84" s="4">
        <v>3.4</v>
      </c>
      <c r="T84" s="4">
        <v>0.38</v>
      </c>
      <c r="U84" s="4">
        <v>68.8</v>
      </c>
      <c r="W84">
        <f t="shared" si="11"/>
        <v>155</v>
      </c>
      <c r="X84">
        <f t="shared" si="12"/>
        <v>124</v>
      </c>
      <c r="Y84">
        <f t="shared" si="13"/>
        <v>97</v>
      </c>
      <c r="Z84">
        <f t="shared" si="14"/>
        <v>113</v>
      </c>
      <c r="AA84" s="16">
        <f t="shared" si="15"/>
        <v>122.25</v>
      </c>
      <c r="AB84">
        <f t="shared" si="16"/>
        <v>73</v>
      </c>
    </row>
    <row r="85" spans="1:28" x14ac:dyDescent="0.25">
      <c r="A85" t="s">
        <v>115</v>
      </c>
      <c r="B85">
        <v>67837</v>
      </c>
      <c r="C85" s="1">
        <v>10509</v>
      </c>
      <c r="D85" s="4">
        <v>311.27999999999997</v>
      </c>
      <c r="E85" s="4">
        <v>236.65</v>
      </c>
      <c r="F85" s="7">
        <f t="shared" si="9"/>
        <v>0.79695707299402274</v>
      </c>
      <c r="G85" s="4">
        <v>0.44</v>
      </c>
      <c r="H85" s="4">
        <v>268.08999999999997</v>
      </c>
      <c r="I85" s="4">
        <v>36.869999999999997</v>
      </c>
      <c r="J85" s="4">
        <v>11.85</v>
      </c>
      <c r="K85" s="6">
        <f t="shared" si="10"/>
        <v>0.33676614113417397</v>
      </c>
      <c r="L85" s="4">
        <v>55.21</v>
      </c>
      <c r="M85" s="4">
        <v>88.27</v>
      </c>
      <c r="N85" s="4">
        <v>0.18</v>
      </c>
      <c r="O85" s="4">
        <v>0</v>
      </c>
      <c r="P85" s="4">
        <v>4.88</v>
      </c>
      <c r="Q85" s="4">
        <v>1.4</v>
      </c>
      <c r="R85" s="4">
        <v>1.24</v>
      </c>
      <c r="S85" s="4">
        <v>2.93</v>
      </c>
      <c r="T85" s="4">
        <v>0.42</v>
      </c>
      <c r="U85" s="4">
        <v>63.96</v>
      </c>
      <c r="W85">
        <f t="shared" si="11"/>
        <v>137</v>
      </c>
      <c r="X85">
        <f t="shared" si="12"/>
        <v>218</v>
      </c>
      <c r="Y85">
        <f t="shared" si="13"/>
        <v>58</v>
      </c>
      <c r="Z85">
        <f t="shared" si="14"/>
        <v>77</v>
      </c>
      <c r="AA85" s="16">
        <f t="shared" si="15"/>
        <v>122.5</v>
      </c>
      <c r="AB85">
        <f t="shared" si="16"/>
        <v>74</v>
      </c>
    </row>
    <row r="86" spans="1:28" x14ac:dyDescent="0.25">
      <c r="A86" t="s">
        <v>287</v>
      </c>
      <c r="B86">
        <v>60717</v>
      </c>
      <c r="C86" s="1">
        <v>68877</v>
      </c>
      <c r="D86" s="4">
        <v>863.67</v>
      </c>
      <c r="E86" s="4">
        <v>725.24</v>
      </c>
      <c r="F86" s="7">
        <f t="shared" si="9"/>
        <v>3.995823181343543</v>
      </c>
      <c r="G86" s="4">
        <v>5.74</v>
      </c>
      <c r="H86" s="4">
        <v>751.71</v>
      </c>
      <c r="I86" s="4">
        <v>77.19</v>
      </c>
      <c r="J86" s="4">
        <v>8.94</v>
      </c>
      <c r="K86" s="6">
        <f t="shared" si="10"/>
        <v>0.55096563638844287</v>
      </c>
      <c r="L86" s="4">
        <v>143.65</v>
      </c>
      <c r="M86" s="4">
        <v>96.48</v>
      </c>
      <c r="N86" s="4">
        <v>0.79</v>
      </c>
      <c r="O86" s="4">
        <v>0.26</v>
      </c>
      <c r="P86" s="4">
        <v>4.38</v>
      </c>
      <c r="Q86" s="4">
        <v>2.04</v>
      </c>
      <c r="R86" s="4">
        <v>0.79</v>
      </c>
      <c r="S86" s="4">
        <v>3.33</v>
      </c>
      <c r="T86" s="4">
        <v>0.33</v>
      </c>
      <c r="U86" s="4">
        <v>73.69</v>
      </c>
      <c r="W86">
        <f t="shared" si="11"/>
        <v>173</v>
      </c>
      <c r="X86">
        <f t="shared" si="12"/>
        <v>137</v>
      </c>
      <c r="Y86">
        <f t="shared" si="13"/>
        <v>143</v>
      </c>
      <c r="Z86">
        <f t="shared" si="14"/>
        <v>37</v>
      </c>
      <c r="AA86" s="16">
        <f t="shared" si="15"/>
        <v>122.5</v>
      </c>
      <c r="AB86">
        <f t="shared" si="16"/>
        <v>74</v>
      </c>
    </row>
    <row r="87" spans="1:28" x14ac:dyDescent="0.25">
      <c r="A87" t="s">
        <v>349</v>
      </c>
      <c r="B87">
        <v>68324</v>
      </c>
      <c r="C87" s="1">
        <v>8632</v>
      </c>
      <c r="D87" s="4">
        <v>131.05000000000001</v>
      </c>
      <c r="E87" s="4">
        <v>102.34</v>
      </c>
      <c r="F87" s="7">
        <f t="shared" si="9"/>
        <v>0.39370078740157483</v>
      </c>
      <c r="G87" s="4">
        <v>0.02</v>
      </c>
      <c r="H87" s="4">
        <v>116.96</v>
      </c>
      <c r="I87" s="4">
        <v>14.27</v>
      </c>
      <c r="J87" s="4">
        <v>10.89</v>
      </c>
      <c r="K87" s="6">
        <f t="shared" si="10"/>
        <v>0.38469883467029004</v>
      </c>
      <c r="L87" s="4">
        <v>5.08</v>
      </c>
      <c r="M87" s="4">
        <v>87.5</v>
      </c>
      <c r="N87" s="4">
        <v>0.02</v>
      </c>
      <c r="O87" s="4">
        <v>0</v>
      </c>
      <c r="P87" s="4">
        <v>4.28</v>
      </c>
      <c r="Q87" s="4">
        <v>1.75</v>
      </c>
      <c r="R87" s="4">
        <v>1.02</v>
      </c>
      <c r="S87" s="4">
        <v>2.8</v>
      </c>
      <c r="T87" s="4">
        <v>0.52</v>
      </c>
      <c r="U87" s="4">
        <v>65.459999999999994</v>
      </c>
      <c r="W87">
        <f t="shared" si="11"/>
        <v>104</v>
      </c>
      <c r="X87">
        <f t="shared" si="12"/>
        <v>240</v>
      </c>
      <c r="Y87">
        <f t="shared" si="13"/>
        <v>68</v>
      </c>
      <c r="Z87">
        <f t="shared" si="14"/>
        <v>83</v>
      </c>
      <c r="AA87" s="16">
        <f t="shared" si="15"/>
        <v>123.75</v>
      </c>
      <c r="AB87">
        <f t="shared" si="16"/>
        <v>76</v>
      </c>
    </row>
    <row r="88" spans="1:28" x14ac:dyDescent="0.25">
      <c r="A88" t="s">
        <v>299</v>
      </c>
      <c r="B88">
        <v>68219</v>
      </c>
      <c r="C88" s="1">
        <v>136027</v>
      </c>
      <c r="D88" s="4">
        <v>1591.2</v>
      </c>
      <c r="E88" s="4">
        <v>1345.96</v>
      </c>
      <c r="F88" s="7">
        <f t="shared" si="9"/>
        <v>6.9798657718120811</v>
      </c>
      <c r="G88" s="4">
        <v>2.08</v>
      </c>
      <c r="H88" s="4">
        <v>1331.29</v>
      </c>
      <c r="I88" s="4">
        <v>157.16</v>
      </c>
      <c r="J88" s="4">
        <v>9.8800000000000008</v>
      </c>
      <c r="K88" s="6">
        <f t="shared" si="10"/>
        <v>0.51857898985200757</v>
      </c>
      <c r="L88" s="4">
        <v>29.8</v>
      </c>
      <c r="M88" s="4">
        <v>101.1</v>
      </c>
      <c r="N88" s="4">
        <v>0.15</v>
      </c>
      <c r="O88" s="4">
        <v>0.53</v>
      </c>
      <c r="P88" s="4">
        <v>4.1100000000000003</v>
      </c>
      <c r="Q88" s="4">
        <v>1.56</v>
      </c>
      <c r="R88" s="4">
        <v>1.1200000000000001</v>
      </c>
      <c r="S88" s="4">
        <v>2.78</v>
      </c>
      <c r="T88" s="4">
        <v>0.34</v>
      </c>
      <c r="U88" s="4">
        <v>64.75</v>
      </c>
      <c r="W88">
        <f t="shared" si="11"/>
        <v>169</v>
      </c>
      <c r="X88">
        <f t="shared" si="12"/>
        <v>244</v>
      </c>
      <c r="Y88">
        <f t="shared" si="13"/>
        <v>63</v>
      </c>
      <c r="Z88">
        <f t="shared" si="14"/>
        <v>22</v>
      </c>
      <c r="AA88" s="16">
        <f t="shared" si="15"/>
        <v>124.5</v>
      </c>
      <c r="AB88">
        <f t="shared" si="16"/>
        <v>77</v>
      </c>
    </row>
    <row r="89" spans="1:28" x14ac:dyDescent="0.25">
      <c r="A89" t="s">
        <v>157</v>
      </c>
      <c r="B89">
        <v>67352</v>
      </c>
      <c r="C89" s="1">
        <v>91257</v>
      </c>
      <c r="D89" s="4">
        <v>1499.84</v>
      </c>
      <c r="E89" s="4">
        <v>1232.98</v>
      </c>
      <c r="F89" s="7">
        <f t="shared" si="9"/>
        <v>6.9695405265875063</v>
      </c>
      <c r="G89" s="4">
        <v>8.1</v>
      </c>
      <c r="H89" s="4">
        <v>1274.24</v>
      </c>
      <c r="I89" s="4">
        <v>129.04</v>
      </c>
      <c r="J89" s="4">
        <v>8.6</v>
      </c>
      <c r="K89" s="6">
        <f t="shared" si="10"/>
        <v>0.56525981983385831</v>
      </c>
      <c r="L89" s="4">
        <v>116.22</v>
      </c>
      <c r="M89" s="4">
        <v>96.76</v>
      </c>
      <c r="N89" s="4">
        <v>0.66</v>
      </c>
      <c r="O89" s="4">
        <v>0.24</v>
      </c>
      <c r="P89" s="4">
        <v>3.92</v>
      </c>
      <c r="Q89" s="4">
        <v>1.3</v>
      </c>
      <c r="R89" s="4">
        <v>1.39</v>
      </c>
      <c r="S89" s="4">
        <v>2.09</v>
      </c>
      <c r="T89" s="4">
        <v>0.49</v>
      </c>
      <c r="U89" s="4">
        <v>55.58</v>
      </c>
      <c r="W89">
        <f t="shared" si="11"/>
        <v>113</v>
      </c>
      <c r="X89">
        <f t="shared" si="12"/>
        <v>324</v>
      </c>
      <c r="Y89">
        <f t="shared" si="13"/>
        <v>32</v>
      </c>
      <c r="Z89">
        <f t="shared" si="14"/>
        <v>33</v>
      </c>
      <c r="AA89" s="16">
        <f t="shared" si="15"/>
        <v>125.5</v>
      </c>
      <c r="AB89">
        <f t="shared" si="16"/>
        <v>78</v>
      </c>
    </row>
    <row r="90" spans="1:28" x14ac:dyDescent="0.25">
      <c r="A90" t="s">
        <v>165</v>
      </c>
      <c r="B90">
        <v>20600</v>
      </c>
      <c r="C90" s="1">
        <v>8266</v>
      </c>
      <c r="D90" s="4">
        <v>228.69</v>
      </c>
      <c r="E90" s="4">
        <v>200.77</v>
      </c>
      <c r="F90" s="7">
        <f t="shared" si="9"/>
        <v>1.0377358490566038</v>
      </c>
      <c r="G90" s="4">
        <v>0.99</v>
      </c>
      <c r="H90" s="4">
        <v>197.13</v>
      </c>
      <c r="I90" s="4">
        <v>25.65</v>
      </c>
      <c r="J90" s="4">
        <v>11.22</v>
      </c>
      <c r="K90" s="6">
        <f t="shared" si="10"/>
        <v>0.51687794444219937</v>
      </c>
      <c r="L90" s="4">
        <v>95.4</v>
      </c>
      <c r="M90" s="4">
        <v>101.84</v>
      </c>
      <c r="N90" s="4">
        <v>0.49</v>
      </c>
      <c r="O90" s="4">
        <v>0.08</v>
      </c>
      <c r="P90" s="4">
        <v>3.78</v>
      </c>
      <c r="Q90" s="4">
        <v>2.04</v>
      </c>
      <c r="R90" s="4">
        <v>1.31</v>
      </c>
      <c r="S90" s="4">
        <v>2.33</v>
      </c>
      <c r="T90" s="4">
        <v>0.37</v>
      </c>
      <c r="U90" s="4">
        <v>54.3</v>
      </c>
      <c r="W90">
        <f t="shared" si="11"/>
        <v>159</v>
      </c>
      <c r="X90">
        <f t="shared" si="12"/>
        <v>298</v>
      </c>
      <c r="Y90">
        <f t="shared" si="13"/>
        <v>25</v>
      </c>
      <c r="Z90">
        <f t="shared" si="14"/>
        <v>20</v>
      </c>
      <c r="AA90" s="16">
        <f t="shared" si="15"/>
        <v>125.5</v>
      </c>
      <c r="AB90">
        <f t="shared" si="16"/>
        <v>78</v>
      </c>
    </row>
    <row r="91" spans="1:28" x14ac:dyDescent="0.25">
      <c r="A91" t="s">
        <v>282</v>
      </c>
      <c r="B91">
        <v>67251</v>
      </c>
      <c r="C91" s="1">
        <v>6061</v>
      </c>
      <c r="D91" s="4">
        <v>44.61</v>
      </c>
      <c r="E91" s="4">
        <v>36.74</v>
      </c>
      <c r="F91" s="7">
        <f t="shared" si="9"/>
        <v>0.39070978945083568</v>
      </c>
      <c r="G91" s="4">
        <v>0.36</v>
      </c>
      <c r="H91" s="4">
        <v>33.39</v>
      </c>
      <c r="I91" s="4">
        <v>6.77</v>
      </c>
      <c r="J91" s="4">
        <v>15.18</v>
      </c>
      <c r="K91" s="6">
        <f t="shared" si="10"/>
        <v>1.0634452625226882</v>
      </c>
      <c r="L91" s="4">
        <v>92.14</v>
      </c>
      <c r="M91" s="4">
        <v>110.03</v>
      </c>
      <c r="N91" s="4">
        <v>0.98</v>
      </c>
      <c r="O91" s="4">
        <v>0.02</v>
      </c>
      <c r="P91" s="4">
        <v>5.31</v>
      </c>
      <c r="Q91" s="4">
        <v>1.08</v>
      </c>
      <c r="R91" s="4">
        <v>1.26</v>
      </c>
      <c r="S91" s="4">
        <v>3.46</v>
      </c>
      <c r="T91" s="4">
        <v>0.22</v>
      </c>
      <c r="U91" s="4">
        <v>76.27</v>
      </c>
      <c r="W91">
        <f t="shared" si="11"/>
        <v>212</v>
      </c>
      <c r="X91">
        <f t="shared" si="12"/>
        <v>118</v>
      </c>
      <c r="Y91">
        <f t="shared" si="13"/>
        <v>172</v>
      </c>
      <c r="Z91">
        <f t="shared" si="14"/>
        <v>6</v>
      </c>
      <c r="AA91" s="16">
        <f t="shared" si="15"/>
        <v>127</v>
      </c>
      <c r="AB91">
        <f t="shared" si="16"/>
        <v>80</v>
      </c>
    </row>
    <row r="92" spans="1:28" x14ac:dyDescent="0.25">
      <c r="A92" s="3" t="s">
        <v>72</v>
      </c>
      <c r="B92">
        <v>68453</v>
      </c>
      <c r="C92" s="1">
        <v>53139</v>
      </c>
      <c r="D92" s="4">
        <v>830.29</v>
      </c>
      <c r="E92" s="4">
        <v>572.14</v>
      </c>
      <c r="F92" s="7">
        <f t="shared" si="9"/>
        <v>3.771903771903772</v>
      </c>
      <c r="G92" s="4">
        <v>1.27</v>
      </c>
      <c r="H92" s="4">
        <v>723.22</v>
      </c>
      <c r="I92" s="4">
        <v>101.36</v>
      </c>
      <c r="J92" s="4">
        <v>12.21</v>
      </c>
      <c r="K92" s="6">
        <f t="shared" si="10"/>
        <v>0.65926237842202462</v>
      </c>
      <c r="L92" s="4">
        <v>33.67</v>
      </c>
      <c r="M92" s="4">
        <v>79.11</v>
      </c>
      <c r="N92" s="4">
        <v>0.22</v>
      </c>
      <c r="O92" s="4">
        <v>0.35</v>
      </c>
      <c r="P92" s="4">
        <v>4.17</v>
      </c>
      <c r="Q92" s="4">
        <v>1.48</v>
      </c>
      <c r="R92" s="4">
        <v>0.57999999999999996</v>
      </c>
      <c r="S92" s="4">
        <v>2.85</v>
      </c>
      <c r="T92" s="4">
        <v>0.68</v>
      </c>
      <c r="U92" s="4">
        <v>67.7</v>
      </c>
      <c r="W92">
        <f t="shared" si="11"/>
        <v>70</v>
      </c>
      <c r="X92">
        <f t="shared" si="12"/>
        <v>230</v>
      </c>
      <c r="Y92">
        <f t="shared" si="13"/>
        <v>84</v>
      </c>
      <c r="Z92">
        <f t="shared" si="14"/>
        <v>126</v>
      </c>
      <c r="AA92" s="16">
        <f t="shared" si="15"/>
        <v>127.5</v>
      </c>
      <c r="AB92">
        <f t="shared" si="16"/>
        <v>81</v>
      </c>
    </row>
    <row r="93" spans="1:28" x14ac:dyDescent="0.25">
      <c r="A93" s="3" t="s">
        <v>35</v>
      </c>
      <c r="B93">
        <v>66062</v>
      </c>
      <c r="C93" s="1">
        <v>10814</v>
      </c>
      <c r="D93" s="4">
        <v>41.25</v>
      </c>
      <c r="E93" s="4">
        <v>36.520000000000003</v>
      </c>
      <c r="F93" s="7">
        <f t="shared" si="9"/>
        <v>0.10631800393602822</v>
      </c>
      <c r="G93" s="4">
        <v>0.47</v>
      </c>
      <c r="H93" s="4">
        <v>38.15</v>
      </c>
      <c r="I93" s="4">
        <v>2.98</v>
      </c>
      <c r="J93" s="4">
        <v>7.22</v>
      </c>
      <c r="K93" s="6">
        <f t="shared" si="10"/>
        <v>0.29112268328594798</v>
      </c>
      <c r="L93" s="4">
        <v>442.07</v>
      </c>
      <c r="M93" s="4">
        <v>95.73</v>
      </c>
      <c r="N93" s="4">
        <v>1.29</v>
      </c>
      <c r="O93" s="4">
        <v>0.2</v>
      </c>
      <c r="P93" s="4">
        <v>5.38</v>
      </c>
      <c r="Q93" s="4">
        <v>0.74</v>
      </c>
      <c r="R93" s="4">
        <v>0.25</v>
      </c>
      <c r="S93" s="4">
        <v>4.87</v>
      </c>
      <c r="T93" s="4">
        <v>0.23</v>
      </c>
      <c r="U93" s="4">
        <v>83.88</v>
      </c>
      <c r="W93">
        <f t="shared" si="11"/>
        <v>209</v>
      </c>
      <c r="X93">
        <f t="shared" si="12"/>
        <v>18</v>
      </c>
      <c r="Y93">
        <f t="shared" si="13"/>
        <v>244</v>
      </c>
      <c r="Z93">
        <f t="shared" si="14"/>
        <v>42</v>
      </c>
      <c r="AA93" s="16">
        <f t="shared" si="15"/>
        <v>128.25</v>
      </c>
      <c r="AB93">
        <f t="shared" si="16"/>
        <v>82</v>
      </c>
    </row>
    <row r="94" spans="1:28" x14ac:dyDescent="0.25">
      <c r="A94" s="3" t="s">
        <v>42</v>
      </c>
      <c r="B94">
        <v>19203</v>
      </c>
      <c r="C94" s="1">
        <v>2051</v>
      </c>
      <c r="D94" s="4">
        <v>23.99</v>
      </c>
      <c r="E94" s="4">
        <v>7.51</v>
      </c>
      <c r="F94" s="7">
        <f t="shared" si="9"/>
        <v>0</v>
      </c>
      <c r="G94" s="4">
        <v>0</v>
      </c>
      <c r="H94" s="4">
        <v>21.04</v>
      </c>
      <c r="I94" s="4">
        <v>2.82</v>
      </c>
      <c r="J94" s="4">
        <v>11.74</v>
      </c>
      <c r="K94" s="6">
        <f t="shared" si="10"/>
        <v>0</v>
      </c>
      <c r="L94" s="4">
        <v>6.36</v>
      </c>
      <c r="M94" s="4">
        <v>35.69</v>
      </c>
      <c r="N94" s="4">
        <v>0.04</v>
      </c>
      <c r="O94" s="4">
        <v>0.27</v>
      </c>
      <c r="P94" s="4">
        <v>6.45</v>
      </c>
      <c r="Q94" s="4">
        <v>2.14</v>
      </c>
      <c r="R94" s="4">
        <v>7.0000000000000007E-2</v>
      </c>
      <c r="S94" s="4">
        <v>3.5</v>
      </c>
      <c r="T94" s="4">
        <v>1.23</v>
      </c>
      <c r="U94" s="4">
        <v>67.55</v>
      </c>
      <c r="W94">
        <f t="shared" si="11"/>
        <v>14</v>
      </c>
      <c r="X94">
        <f t="shared" si="12"/>
        <v>111</v>
      </c>
      <c r="Y94">
        <f t="shared" si="13"/>
        <v>83</v>
      </c>
      <c r="Z94">
        <f t="shared" si="14"/>
        <v>306</v>
      </c>
      <c r="AA94" s="16">
        <f t="shared" si="15"/>
        <v>128.5</v>
      </c>
      <c r="AB94">
        <f t="shared" si="16"/>
        <v>83</v>
      </c>
    </row>
    <row r="95" spans="1:28" x14ac:dyDescent="0.25">
      <c r="A95" t="s">
        <v>170</v>
      </c>
      <c r="B95">
        <v>67882</v>
      </c>
      <c r="C95">
        <v>743</v>
      </c>
      <c r="D95" s="4">
        <v>4.99</v>
      </c>
      <c r="E95" s="4">
        <v>1.25</v>
      </c>
      <c r="F95" s="7">
        <f t="shared" si="9"/>
        <v>4.3271311120726956E-2</v>
      </c>
      <c r="G95" s="4">
        <v>0.01</v>
      </c>
      <c r="H95" s="4">
        <v>4.1500000000000004</v>
      </c>
      <c r="I95" s="4">
        <v>0.83</v>
      </c>
      <c r="J95" s="4">
        <v>16.55</v>
      </c>
      <c r="K95" s="6">
        <f t="shared" si="10"/>
        <v>3.4617048896581561</v>
      </c>
      <c r="L95" s="4">
        <v>23.11</v>
      </c>
      <c r="M95" s="4">
        <v>30.14</v>
      </c>
      <c r="N95" s="4">
        <v>0.98</v>
      </c>
      <c r="O95" s="4">
        <v>0</v>
      </c>
      <c r="P95" s="4">
        <v>11.43</v>
      </c>
      <c r="Q95" s="4">
        <v>1.66</v>
      </c>
      <c r="R95" s="4">
        <v>0.25</v>
      </c>
      <c r="S95" s="4">
        <v>4.05</v>
      </c>
      <c r="T95" s="4">
        <v>1.04</v>
      </c>
      <c r="U95" s="4">
        <v>71.19</v>
      </c>
      <c r="W95">
        <f t="shared" si="11"/>
        <v>29</v>
      </c>
      <c r="X95">
        <f t="shared" si="12"/>
        <v>49</v>
      </c>
      <c r="Y95">
        <f t="shared" si="13"/>
        <v>116</v>
      </c>
      <c r="Z95">
        <f t="shared" si="14"/>
        <v>320</v>
      </c>
      <c r="AA95" s="16">
        <f t="shared" si="15"/>
        <v>128.5</v>
      </c>
      <c r="AB95">
        <f t="shared" si="16"/>
        <v>83</v>
      </c>
    </row>
    <row r="96" spans="1:28" x14ac:dyDescent="0.25">
      <c r="A96" t="s">
        <v>304</v>
      </c>
      <c r="B96">
        <v>15619</v>
      </c>
      <c r="C96" s="1">
        <v>15715</v>
      </c>
      <c r="D96" s="4">
        <v>231.46</v>
      </c>
      <c r="E96" s="4">
        <v>171.4</v>
      </c>
      <c r="F96" s="7">
        <f t="shared" si="9"/>
        <v>0.70009408378991644</v>
      </c>
      <c r="G96" s="4">
        <v>2.5299999999999998</v>
      </c>
      <c r="H96" s="4">
        <v>198.84</v>
      </c>
      <c r="I96" s="4">
        <v>31.64</v>
      </c>
      <c r="J96" s="4">
        <v>13.67</v>
      </c>
      <c r="K96" s="6">
        <f t="shared" si="10"/>
        <v>0.40845629159271674</v>
      </c>
      <c r="L96" s="4">
        <v>361.38</v>
      </c>
      <c r="M96" s="4">
        <v>86.2</v>
      </c>
      <c r="N96" s="4">
        <v>1.48</v>
      </c>
      <c r="O96" s="4">
        <v>0.21</v>
      </c>
      <c r="P96" s="4">
        <v>5.07</v>
      </c>
      <c r="Q96" s="4">
        <v>2.4900000000000002</v>
      </c>
      <c r="R96" s="4">
        <v>0.83</v>
      </c>
      <c r="S96" s="4">
        <v>3.8</v>
      </c>
      <c r="T96" s="4">
        <v>0.27</v>
      </c>
      <c r="U96" s="4">
        <v>74.42</v>
      </c>
      <c r="W96">
        <f t="shared" si="11"/>
        <v>196</v>
      </c>
      <c r="X96">
        <f t="shared" si="12"/>
        <v>73</v>
      </c>
      <c r="Y96">
        <f t="shared" si="13"/>
        <v>150</v>
      </c>
      <c r="Z96">
        <f t="shared" si="14"/>
        <v>95</v>
      </c>
      <c r="AA96" s="16">
        <f t="shared" si="15"/>
        <v>128.5</v>
      </c>
      <c r="AB96">
        <f t="shared" si="16"/>
        <v>83</v>
      </c>
    </row>
    <row r="97" spans="1:28" x14ac:dyDescent="0.25">
      <c r="A97" t="s">
        <v>313</v>
      </c>
      <c r="B97">
        <v>60646</v>
      </c>
      <c r="C97" s="1">
        <v>3578</v>
      </c>
      <c r="D97" s="4">
        <v>65.5</v>
      </c>
      <c r="E97" s="4">
        <v>35.4</v>
      </c>
      <c r="F97" s="7">
        <f t="shared" si="9"/>
        <v>0.35077462730195846</v>
      </c>
      <c r="G97" s="4">
        <v>0.12</v>
      </c>
      <c r="H97" s="4">
        <v>49.13</v>
      </c>
      <c r="I97" s="4">
        <v>10.94</v>
      </c>
      <c r="J97" s="4">
        <v>16.7</v>
      </c>
      <c r="K97" s="6">
        <f t="shared" si="10"/>
        <v>0.99088877768914818</v>
      </c>
      <c r="L97" s="4">
        <v>34.21</v>
      </c>
      <c r="M97" s="4">
        <v>72.05</v>
      </c>
      <c r="N97" s="4">
        <v>0.34</v>
      </c>
      <c r="O97" s="4">
        <v>0.03</v>
      </c>
      <c r="P97" s="4">
        <v>4.21</v>
      </c>
      <c r="Q97" s="4">
        <v>2.36</v>
      </c>
      <c r="R97" s="4">
        <v>0.87</v>
      </c>
      <c r="S97" s="4">
        <v>2.5299999999999998</v>
      </c>
      <c r="T97" s="4">
        <v>0.95</v>
      </c>
      <c r="U97" s="4">
        <v>57.71</v>
      </c>
      <c r="W97">
        <f t="shared" si="11"/>
        <v>33</v>
      </c>
      <c r="X97">
        <f t="shared" si="12"/>
        <v>277</v>
      </c>
      <c r="Y97">
        <f t="shared" si="13"/>
        <v>39</v>
      </c>
      <c r="Z97">
        <f t="shared" si="14"/>
        <v>166</v>
      </c>
      <c r="AA97" s="16">
        <f t="shared" si="15"/>
        <v>128.75</v>
      </c>
      <c r="AB97">
        <f t="shared" si="16"/>
        <v>86</v>
      </c>
    </row>
    <row r="98" spans="1:28" x14ac:dyDescent="0.25">
      <c r="A98" s="3" t="s">
        <v>85</v>
      </c>
      <c r="B98">
        <v>13107</v>
      </c>
      <c r="C98" s="1">
        <v>2873</v>
      </c>
      <c r="D98" s="4">
        <v>36.42</v>
      </c>
      <c r="E98" s="4">
        <v>25.84</v>
      </c>
      <c r="F98" s="7">
        <f t="shared" si="9"/>
        <v>8.8506764445568348E-2</v>
      </c>
      <c r="G98" s="4">
        <v>7.0000000000000007E-2</v>
      </c>
      <c r="H98" s="4">
        <v>33.33</v>
      </c>
      <c r="I98" s="4">
        <v>3.01</v>
      </c>
      <c r="J98" s="4">
        <v>8.26</v>
      </c>
      <c r="K98" s="6">
        <f t="shared" si="10"/>
        <v>0.34251843825684342</v>
      </c>
      <c r="L98" s="4">
        <v>79.09</v>
      </c>
      <c r="M98" s="4">
        <v>77.53</v>
      </c>
      <c r="N98" s="4">
        <v>0.27</v>
      </c>
      <c r="O98" s="4">
        <v>-0.02</v>
      </c>
      <c r="P98" s="4">
        <v>5.28</v>
      </c>
      <c r="Q98" s="4">
        <v>2.5299999999999998</v>
      </c>
      <c r="R98" s="4">
        <v>0.65</v>
      </c>
      <c r="S98" s="4">
        <v>3.89</v>
      </c>
      <c r="T98" s="4">
        <v>0.45</v>
      </c>
      <c r="U98" s="4">
        <v>78.38</v>
      </c>
      <c r="W98">
        <f t="shared" si="11"/>
        <v>129</v>
      </c>
      <c r="X98">
        <f t="shared" si="12"/>
        <v>67</v>
      </c>
      <c r="Y98">
        <f t="shared" si="13"/>
        <v>195</v>
      </c>
      <c r="Z98">
        <f t="shared" si="14"/>
        <v>132</v>
      </c>
      <c r="AA98" s="16">
        <f t="shared" si="15"/>
        <v>130.75</v>
      </c>
      <c r="AB98">
        <f t="shared" si="16"/>
        <v>87</v>
      </c>
    </row>
    <row r="99" spans="1:28" x14ac:dyDescent="0.25">
      <c r="A99" t="s">
        <v>316</v>
      </c>
      <c r="B99">
        <v>63828</v>
      </c>
      <c r="C99" s="1">
        <v>26354</v>
      </c>
      <c r="D99" s="4">
        <v>269.02999999999997</v>
      </c>
      <c r="E99" s="4">
        <v>174.75</v>
      </c>
      <c r="F99" s="7">
        <f t="shared" si="9"/>
        <v>0.66021802548748654</v>
      </c>
      <c r="G99" s="4">
        <v>0.43</v>
      </c>
      <c r="H99" s="4">
        <v>244.21</v>
      </c>
      <c r="I99" s="4">
        <v>23.82</v>
      </c>
      <c r="J99" s="4">
        <v>8.85</v>
      </c>
      <c r="K99" s="6">
        <f t="shared" si="10"/>
        <v>0.37780716766093647</v>
      </c>
      <c r="L99" s="4">
        <v>65.13</v>
      </c>
      <c r="M99" s="4">
        <v>71.56</v>
      </c>
      <c r="N99" s="4">
        <v>0.25</v>
      </c>
      <c r="O99" s="4">
        <v>0.28999999999999998</v>
      </c>
      <c r="P99" s="4">
        <v>5.12</v>
      </c>
      <c r="Q99" s="4">
        <v>1.46</v>
      </c>
      <c r="R99" s="4">
        <v>0.56000000000000005</v>
      </c>
      <c r="S99" s="4">
        <v>3.65</v>
      </c>
      <c r="T99" s="4">
        <v>0.6</v>
      </c>
      <c r="U99" s="4">
        <v>76.98</v>
      </c>
      <c r="W99">
        <f t="shared" si="11"/>
        <v>83</v>
      </c>
      <c r="X99">
        <f t="shared" si="12"/>
        <v>90</v>
      </c>
      <c r="Y99">
        <f t="shared" si="13"/>
        <v>180</v>
      </c>
      <c r="Z99">
        <f t="shared" si="14"/>
        <v>170</v>
      </c>
      <c r="AA99" s="16">
        <f t="shared" si="15"/>
        <v>130.75</v>
      </c>
      <c r="AB99">
        <f t="shared" si="16"/>
        <v>87</v>
      </c>
    </row>
    <row r="100" spans="1:28" x14ac:dyDescent="0.25">
      <c r="A100" t="s">
        <v>175</v>
      </c>
      <c r="B100">
        <v>68137</v>
      </c>
      <c r="C100" s="1">
        <v>19127</v>
      </c>
      <c r="D100" s="4">
        <v>271.20999999999998</v>
      </c>
      <c r="E100" s="4">
        <v>216.66</v>
      </c>
      <c r="F100" s="7">
        <f t="shared" si="9"/>
        <v>0.52241145125901167</v>
      </c>
      <c r="G100" s="4">
        <v>0.5</v>
      </c>
      <c r="H100" s="4">
        <v>202.01</v>
      </c>
      <c r="I100" s="4">
        <v>27.89</v>
      </c>
      <c r="J100" s="4">
        <v>10.28</v>
      </c>
      <c r="K100" s="6">
        <f t="shared" si="10"/>
        <v>0.24112039659328516</v>
      </c>
      <c r="L100" s="4">
        <v>95.71</v>
      </c>
      <c r="M100" s="4">
        <v>107.25</v>
      </c>
      <c r="N100" s="4">
        <v>0.23</v>
      </c>
      <c r="O100" s="4">
        <v>0.09</v>
      </c>
      <c r="P100" s="4">
        <v>4.37</v>
      </c>
      <c r="Q100" s="4">
        <v>1.88</v>
      </c>
      <c r="R100" s="4">
        <v>0.93</v>
      </c>
      <c r="S100" s="4">
        <v>3.07</v>
      </c>
      <c r="T100" s="4">
        <v>0.35</v>
      </c>
      <c r="U100" s="4">
        <v>76.040000000000006</v>
      </c>
      <c r="W100">
        <f t="shared" si="11"/>
        <v>165</v>
      </c>
      <c r="X100">
        <f t="shared" si="12"/>
        <v>190</v>
      </c>
      <c r="Y100">
        <f t="shared" si="13"/>
        <v>170</v>
      </c>
      <c r="Z100">
        <f t="shared" si="14"/>
        <v>12</v>
      </c>
      <c r="AA100" s="16">
        <f t="shared" si="15"/>
        <v>134.25</v>
      </c>
      <c r="AB100">
        <f t="shared" si="16"/>
        <v>89</v>
      </c>
    </row>
    <row r="101" spans="1:28" x14ac:dyDescent="0.25">
      <c r="A101" t="s">
        <v>215</v>
      </c>
      <c r="B101">
        <v>67836</v>
      </c>
      <c r="C101" s="1">
        <v>83348</v>
      </c>
      <c r="D101" s="4">
        <v>1084.9100000000001</v>
      </c>
      <c r="E101" s="4">
        <v>843.31</v>
      </c>
      <c r="F101" s="7">
        <f t="shared" si="9"/>
        <v>2.0622645250842755</v>
      </c>
      <c r="G101" s="4">
        <v>4.16</v>
      </c>
      <c r="H101" s="4">
        <v>904.45</v>
      </c>
      <c r="I101" s="4">
        <v>139.52000000000001</v>
      </c>
      <c r="J101" s="4">
        <v>12.86</v>
      </c>
      <c r="K101" s="6">
        <f t="shared" si="10"/>
        <v>0.24454406150576602</v>
      </c>
      <c r="L101" s="4">
        <v>201.72</v>
      </c>
      <c r="M101" s="4">
        <v>93.24</v>
      </c>
      <c r="N101" s="4">
        <v>0.49</v>
      </c>
      <c r="O101" s="4">
        <v>0.1</v>
      </c>
      <c r="P101" s="4">
        <v>5.45</v>
      </c>
      <c r="Q101" s="4">
        <v>2.08</v>
      </c>
      <c r="R101" s="4">
        <v>1.04</v>
      </c>
      <c r="S101" s="4">
        <v>3.78</v>
      </c>
      <c r="T101" s="4">
        <v>0.22</v>
      </c>
      <c r="U101" s="4">
        <v>78.430000000000007</v>
      </c>
      <c r="W101">
        <f t="shared" si="11"/>
        <v>212</v>
      </c>
      <c r="X101">
        <f t="shared" si="12"/>
        <v>74</v>
      </c>
      <c r="Y101">
        <f t="shared" si="13"/>
        <v>198</v>
      </c>
      <c r="Z101">
        <f t="shared" si="14"/>
        <v>55</v>
      </c>
      <c r="AA101" s="16">
        <f t="shared" si="15"/>
        <v>134.75</v>
      </c>
      <c r="AB101">
        <f t="shared" si="16"/>
        <v>90</v>
      </c>
    </row>
    <row r="102" spans="1:28" x14ac:dyDescent="0.25">
      <c r="A102" t="s">
        <v>207</v>
      </c>
      <c r="B102">
        <v>14845</v>
      </c>
      <c r="C102" s="1">
        <v>1891</v>
      </c>
      <c r="D102" s="4">
        <v>16.95</v>
      </c>
      <c r="E102" s="4">
        <v>12.37</v>
      </c>
      <c r="F102" s="7">
        <f t="shared" si="9"/>
        <v>7.5764750449853202E-2</v>
      </c>
      <c r="G102" s="4">
        <v>0.08</v>
      </c>
      <c r="H102" s="4">
        <v>14.75</v>
      </c>
      <c r="I102" s="4">
        <v>2.0699999999999998</v>
      </c>
      <c r="J102" s="4">
        <v>12.24</v>
      </c>
      <c r="K102" s="6">
        <f t="shared" si="10"/>
        <v>0.6124878775250866</v>
      </c>
      <c r="L102" s="4">
        <v>105.59</v>
      </c>
      <c r="M102" s="4">
        <v>83.84</v>
      </c>
      <c r="N102" s="4">
        <v>0.66</v>
      </c>
      <c r="O102" s="4">
        <v>-0.04</v>
      </c>
      <c r="P102" s="4">
        <v>4.72</v>
      </c>
      <c r="Q102" s="4">
        <v>1.58</v>
      </c>
      <c r="R102" s="4">
        <v>0.49</v>
      </c>
      <c r="S102" s="4">
        <v>3.53</v>
      </c>
      <c r="T102" s="4">
        <v>0.47</v>
      </c>
      <c r="U102" s="4">
        <v>79.099999999999994</v>
      </c>
      <c r="W102">
        <f t="shared" si="11"/>
        <v>120</v>
      </c>
      <c r="X102">
        <f t="shared" si="12"/>
        <v>106</v>
      </c>
      <c r="Y102">
        <f t="shared" si="13"/>
        <v>206</v>
      </c>
      <c r="Z102">
        <f t="shared" si="14"/>
        <v>110</v>
      </c>
      <c r="AA102" s="16">
        <f t="shared" si="15"/>
        <v>135.5</v>
      </c>
      <c r="AB102">
        <f t="shared" si="16"/>
        <v>91</v>
      </c>
    </row>
    <row r="103" spans="1:28" x14ac:dyDescent="0.25">
      <c r="A103" t="s">
        <v>350</v>
      </c>
      <c r="B103">
        <v>4118</v>
      </c>
      <c r="C103" s="1">
        <v>11872</v>
      </c>
      <c r="D103" s="4">
        <v>137.4</v>
      </c>
      <c r="E103" s="4">
        <v>93.8</v>
      </c>
      <c r="F103" s="7">
        <f t="shared" si="9"/>
        <v>0.42158137866080642</v>
      </c>
      <c r="G103" s="4">
        <v>0.94</v>
      </c>
      <c r="H103" s="4">
        <v>120.07</v>
      </c>
      <c r="I103" s="4">
        <v>14.23</v>
      </c>
      <c r="J103" s="4">
        <v>10.36</v>
      </c>
      <c r="K103" s="6">
        <f t="shared" si="10"/>
        <v>0.44944709878550793</v>
      </c>
      <c r="L103" s="4">
        <v>222.97</v>
      </c>
      <c r="M103" s="4">
        <v>78.12</v>
      </c>
      <c r="N103" s="4">
        <v>1</v>
      </c>
      <c r="O103" s="4">
        <v>0.19</v>
      </c>
      <c r="P103" s="4">
        <v>5.26</v>
      </c>
      <c r="Q103" s="4">
        <v>1.86</v>
      </c>
      <c r="R103" s="4">
        <v>0.66</v>
      </c>
      <c r="S103" s="4">
        <v>3.73</v>
      </c>
      <c r="T103" s="4">
        <v>0.41</v>
      </c>
      <c r="U103" s="4">
        <v>77.69</v>
      </c>
      <c r="W103">
        <f t="shared" si="11"/>
        <v>144</v>
      </c>
      <c r="X103">
        <f t="shared" si="12"/>
        <v>83</v>
      </c>
      <c r="Y103">
        <f t="shared" si="13"/>
        <v>186</v>
      </c>
      <c r="Z103">
        <f t="shared" si="14"/>
        <v>130</v>
      </c>
      <c r="AA103" s="16">
        <f t="shared" si="15"/>
        <v>135.75</v>
      </c>
      <c r="AB103">
        <f t="shared" si="16"/>
        <v>92</v>
      </c>
    </row>
    <row r="104" spans="1:28" x14ac:dyDescent="0.25">
      <c r="A104" t="s">
        <v>326</v>
      </c>
      <c r="B104">
        <v>24173</v>
      </c>
      <c r="C104" s="1">
        <v>18565</v>
      </c>
      <c r="D104" s="4">
        <v>333.96</v>
      </c>
      <c r="E104" s="4">
        <v>244.14</v>
      </c>
      <c r="F104" s="7">
        <f t="shared" si="9"/>
        <v>0.94739596964145512</v>
      </c>
      <c r="G104" s="4">
        <v>1.81</v>
      </c>
      <c r="H104" s="4">
        <v>259.05</v>
      </c>
      <c r="I104" s="4">
        <v>32.770000000000003</v>
      </c>
      <c r="J104" s="4">
        <v>9.81</v>
      </c>
      <c r="K104" s="6">
        <f t="shared" si="10"/>
        <v>0.38805438258435948</v>
      </c>
      <c r="L104" s="4">
        <v>191.05</v>
      </c>
      <c r="M104" s="4">
        <v>94.25</v>
      </c>
      <c r="N104" s="4">
        <v>0.74</v>
      </c>
      <c r="O104" s="4">
        <v>0.43</v>
      </c>
      <c r="P104" s="4">
        <v>5.37</v>
      </c>
      <c r="Q104" s="4">
        <v>3.25</v>
      </c>
      <c r="R104" s="4">
        <v>1.68</v>
      </c>
      <c r="S104" s="4">
        <v>3.26</v>
      </c>
      <c r="T104" s="4">
        <v>0.1</v>
      </c>
      <c r="U104" s="4">
        <v>68.66</v>
      </c>
      <c r="W104">
        <f t="shared" si="11"/>
        <v>251</v>
      </c>
      <c r="X104">
        <f t="shared" si="12"/>
        <v>154</v>
      </c>
      <c r="Y104">
        <f t="shared" si="13"/>
        <v>95</v>
      </c>
      <c r="Z104">
        <f t="shared" si="14"/>
        <v>49</v>
      </c>
      <c r="AA104" s="16">
        <f t="shared" si="15"/>
        <v>137.25</v>
      </c>
      <c r="AB104">
        <f t="shared" si="16"/>
        <v>93</v>
      </c>
    </row>
    <row r="105" spans="1:28" x14ac:dyDescent="0.25">
      <c r="A105" t="s">
        <v>303</v>
      </c>
      <c r="B105">
        <v>68210</v>
      </c>
      <c r="C105" s="1">
        <v>57981</v>
      </c>
      <c r="D105" s="4">
        <v>743.18</v>
      </c>
      <c r="E105" s="4">
        <v>598.15</v>
      </c>
      <c r="F105" s="7">
        <f t="shared" si="9"/>
        <v>2.4858563346476945</v>
      </c>
      <c r="G105" s="4">
        <v>1.45</v>
      </c>
      <c r="H105" s="4">
        <v>615.99</v>
      </c>
      <c r="I105" s="4">
        <v>57.18</v>
      </c>
      <c r="J105" s="4">
        <v>7.69</v>
      </c>
      <c r="K105" s="6">
        <f t="shared" si="10"/>
        <v>0.41559079405628935</v>
      </c>
      <c r="L105" s="4">
        <v>58.33</v>
      </c>
      <c r="M105" s="4">
        <v>97.1</v>
      </c>
      <c r="N105" s="4">
        <v>0.24</v>
      </c>
      <c r="O105" s="4">
        <v>0.09</v>
      </c>
      <c r="P105" s="4">
        <v>4.07</v>
      </c>
      <c r="Q105" s="4">
        <v>0.56999999999999995</v>
      </c>
      <c r="R105" s="4">
        <v>1.43</v>
      </c>
      <c r="S105" s="4">
        <v>2.3199999999999998</v>
      </c>
      <c r="T105" s="4">
        <v>0.32</v>
      </c>
      <c r="U105" s="4">
        <v>61.87</v>
      </c>
      <c r="W105">
        <f t="shared" si="11"/>
        <v>179</v>
      </c>
      <c r="X105">
        <f t="shared" si="12"/>
        <v>300</v>
      </c>
      <c r="Y105">
        <f t="shared" si="13"/>
        <v>48</v>
      </c>
      <c r="Z105">
        <f t="shared" si="14"/>
        <v>29</v>
      </c>
      <c r="AA105" s="16">
        <f t="shared" si="15"/>
        <v>139</v>
      </c>
      <c r="AB105">
        <f t="shared" si="16"/>
        <v>94</v>
      </c>
    </row>
    <row r="106" spans="1:28" x14ac:dyDescent="0.25">
      <c r="A106" t="s">
        <v>99</v>
      </c>
      <c r="B106">
        <v>5256</v>
      </c>
      <c r="C106" s="1">
        <v>1567</v>
      </c>
      <c r="D106" s="4">
        <v>31.53</v>
      </c>
      <c r="E106" s="4">
        <v>17.43</v>
      </c>
      <c r="F106" s="7">
        <f t="shared" si="9"/>
        <v>0.11747430249632894</v>
      </c>
      <c r="G106" s="4">
        <v>0.04</v>
      </c>
      <c r="H106" s="4">
        <v>27.44</v>
      </c>
      <c r="I106" s="4">
        <v>4.07</v>
      </c>
      <c r="J106" s="4">
        <v>12.91</v>
      </c>
      <c r="K106" s="6">
        <f t="shared" si="10"/>
        <v>0.67397763910687858</v>
      </c>
      <c r="L106" s="4">
        <v>34.049999999999997</v>
      </c>
      <c r="M106" s="4">
        <v>63.52</v>
      </c>
      <c r="N106" s="4">
        <v>0.23</v>
      </c>
      <c r="O106" s="4">
        <v>0.19</v>
      </c>
      <c r="P106" s="4">
        <v>4.92</v>
      </c>
      <c r="Q106" s="4">
        <v>2.12</v>
      </c>
      <c r="R106" s="4">
        <v>0.95</v>
      </c>
      <c r="S106" s="4">
        <v>2.73</v>
      </c>
      <c r="T106" s="4">
        <v>0.69</v>
      </c>
      <c r="U106" s="4">
        <v>57.63</v>
      </c>
      <c r="W106">
        <f t="shared" si="11"/>
        <v>66</v>
      </c>
      <c r="X106">
        <f t="shared" si="12"/>
        <v>252</v>
      </c>
      <c r="Y106">
        <f t="shared" si="13"/>
        <v>37</v>
      </c>
      <c r="Z106">
        <f t="shared" si="14"/>
        <v>208</v>
      </c>
      <c r="AA106" s="16">
        <f t="shared" si="15"/>
        <v>140.75</v>
      </c>
      <c r="AB106">
        <f t="shared" si="16"/>
        <v>95</v>
      </c>
    </row>
    <row r="107" spans="1:28" x14ac:dyDescent="0.25">
      <c r="A107" t="s">
        <v>120</v>
      </c>
      <c r="B107">
        <v>1236</v>
      </c>
      <c r="C107">
        <v>920</v>
      </c>
      <c r="D107" s="4">
        <v>11.63</v>
      </c>
      <c r="E107" s="4">
        <v>7.03</v>
      </c>
      <c r="F107" s="7">
        <f t="shared" si="9"/>
        <v>4.8590864917395532E-2</v>
      </c>
      <c r="G107" s="4">
        <v>0.04</v>
      </c>
      <c r="H107" s="4">
        <v>9.48</v>
      </c>
      <c r="I107" s="4">
        <v>2.5</v>
      </c>
      <c r="J107" s="4">
        <v>21.49</v>
      </c>
      <c r="K107" s="6">
        <f t="shared" si="10"/>
        <v>0.69119295757319388</v>
      </c>
      <c r="L107" s="4">
        <v>82.32</v>
      </c>
      <c r="M107" s="4">
        <v>74.180000000000007</v>
      </c>
      <c r="N107" s="4">
        <v>0.56000000000000005</v>
      </c>
      <c r="O107" s="4">
        <v>0</v>
      </c>
      <c r="P107" s="4">
        <v>4.8099999999999996</v>
      </c>
      <c r="Q107" s="4">
        <v>1.62</v>
      </c>
      <c r="R107" s="4">
        <v>0.74</v>
      </c>
      <c r="S107" s="4">
        <v>2.85</v>
      </c>
      <c r="T107" s="4">
        <v>0.55000000000000004</v>
      </c>
      <c r="U107" s="4">
        <v>68.09</v>
      </c>
      <c r="W107">
        <f t="shared" si="11"/>
        <v>94</v>
      </c>
      <c r="X107">
        <f t="shared" si="12"/>
        <v>230</v>
      </c>
      <c r="Y107">
        <f t="shared" si="13"/>
        <v>91</v>
      </c>
      <c r="Z107">
        <f t="shared" si="14"/>
        <v>148</v>
      </c>
      <c r="AA107" s="16">
        <f t="shared" si="15"/>
        <v>140.75</v>
      </c>
      <c r="AB107">
        <f t="shared" si="16"/>
        <v>95</v>
      </c>
    </row>
    <row r="108" spans="1:28" x14ac:dyDescent="0.25">
      <c r="A108" t="s">
        <v>125</v>
      </c>
      <c r="B108">
        <v>67841</v>
      </c>
      <c r="C108" s="1">
        <v>30856</v>
      </c>
      <c r="D108" s="4">
        <v>469.72</v>
      </c>
      <c r="E108" s="4">
        <v>328.68</v>
      </c>
      <c r="F108" s="7">
        <f t="shared" si="9"/>
        <v>2.4048693283391502</v>
      </c>
      <c r="G108" s="4">
        <v>5.65</v>
      </c>
      <c r="H108" s="4">
        <v>372.77</v>
      </c>
      <c r="I108" s="4">
        <v>53.09</v>
      </c>
      <c r="J108" s="4">
        <v>11.3</v>
      </c>
      <c r="K108" s="6">
        <f t="shared" si="10"/>
        <v>0.73167498123985342</v>
      </c>
      <c r="L108" s="4">
        <v>234.94</v>
      </c>
      <c r="M108" s="4">
        <v>88.17</v>
      </c>
      <c r="N108" s="4">
        <v>1.72</v>
      </c>
      <c r="O108" s="4">
        <v>0.46</v>
      </c>
      <c r="P108" s="4">
        <v>5.54</v>
      </c>
      <c r="Q108" s="4">
        <v>1.78</v>
      </c>
      <c r="R108" s="4">
        <v>1.1000000000000001</v>
      </c>
      <c r="S108" s="4">
        <v>3.45</v>
      </c>
      <c r="T108" s="4">
        <v>0.18</v>
      </c>
      <c r="U108" s="4">
        <v>73.14</v>
      </c>
      <c r="W108">
        <f t="shared" si="11"/>
        <v>226</v>
      </c>
      <c r="X108">
        <f t="shared" si="12"/>
        <v>120</v>
      </c>
      <c r="Y108">
        <f t="shared" si="13"/>
        <v>139</v>
      </c>
      <c r="Z108">
        <f t="shared" si="14"/>
        <v>78</v>
      </c>
      <c r="AA108" s="16">
        <f t="shared" si="15"/>
        <v>140.75</v>
      </c>
      <c r="AB108">
        <f t="shared" si="16"/>
        <v>95</v>
      </c>
    </row>
    <row r="109" spans="1:28" x14ac:dyDescent="0.25">
      <c r="A109" t="s">
        <v>182</v>
      </c>
      <c r="B109">
        <v>24043</v>
      </c>
      <c r="C109">
        <v>316</v>
      </c>
      <c r="D109" s="4">
        <v>0.95</v>
      </c>
      <c r="E109" s="4">
        <v>0.33</v>
      </c>
      <c r="F109" s="7"/>
      <c r="G109" s="4">
        <v>0</v>
      </c>
      <c r="H109" s="4">
        <v>0.82</v>
      </c>
      <c r="I109" s="4">
        <v>0.13</v>
      </c>
      <c r="J109" s="4">
        <v>13.86</v>
      </c>
      <c r="K109" s="6">
        <f t="shared" si="10"/>
        <v>0</v>
      </c>
      <c r="L109" s="4">
        <v>0</v>
      </c>
      <c r="M109" s="4">
        <v>39.67</v>
      </c>
      <c r="N109" s="4">
        <v>0</v>
      </c>
      <c r="O109" s="4">
        <v>0</v>
      </c>
      <c r="P109" s="4">
        <v>5.62</v>
      </c>
      <c r="Q109" s="4">
        <v>1.37</v>
      </c>
      <c r="R109" s="4">
        <v>0.27</v>
      </c>
      <c r="S109" s="4">
        <v>2.64</v>
      </c>
      <c r="T109" s="4">
        <v>1.82</v>
      </c>
      <c r="U109" s="4">
        <v>33.46</v>
      </c>
      <c r="W109">
        <f t="shared" si="11"/>
        <v>5</v>
      </c>
      <c r="X109">
        <f t="shared" si="12"/>
        <v>262</v>
      </c>
      <c r="Y109">
        <f t="shared" si="13"/>
        <v>2</v>
      </c>
      <c r="Z109">
        <f t="shared" si="14"/>
        <v>295</v>
      </c>
      <c r="AA109" s="16">
        <f t="shared" si="15"/>
        <v>141</v>
      </c>
      <c r="AB109">
        <f t="shared" si="16"/>
        <v>98</v>
      </c>
    </row>
    <row r="110" spans="1:28" x14ac:dyDescent="0.25">
      <c r="A110" t="s">
        <v>293</v>
      </c>
      <c r="B110">
        <v>65088</v>
      </c>
      <c r="C110" s="1">
        <v>22141</v>
      </c>
      <c r="D110" s="4">
        <v>312.3</v>
      </c>
      <c r="E110" s="4">
        <v>219.12</v>
      </c>
      <c r="F110" s="7">
        <f t="shared" ref="F110:F116" si="17">G110/(L110/100)</f>
        <v>1.0073260073260073</v>
      </c>
      <c r="G110" s="4">
        <v>0.33</v>
      </c>
      <c r="H110" s="4">
        <v>283</v>
      </c>
      <c r="I110" s="4">
        <v>27.71</v>
      </c>
      <c r="J110" s="4">
        <v>8.8699999999999992</v>
      </c>
      <c r="K110" s="6">
        <f t="shared" si="10"/>
        <v>0.45971431513600186</v>
      </c>
      <c r="L110" s="4">
        <v>32.76</v>
      </c>
      <c r="M110" s="4">
        <v>77.430000000000007</v>
      </c>
      <c r="N110" s="4">
        <v>0.15</v>
      </c>
      <c r="O110" s="4">
        <v>0.23</v>
      </c>
      <c r="P110" s="4">
        <v>4.6500000000000004</v>
      </c>
      <c r="Q110" s="4">
        <v>1.9</v>
      </c>
      <c r="R110" s="4">
        <v>0.86</v>
      </c>
      <c r="S110" s="4">
        <v>3.11</v>
      </c>
      <c r="T110" s="4">
        <v>0.45</v>
      </c>
      <c r="U110" s="4">
        <v>71.62</v>
      </c>
      <c r="W110">
        <f t="shared" si="11"/>
        <v>129</v>
      </c>
      <c r="X110">
        <f t="shared" si="12"/>
        <v>182</v>
      </c>
      <c r="Y110">
        <f t="shared" si="13"/>
        <v>121</v>
      </c>
      <c r="Z110">
        <f t="shared" si="14"/>
        <v>133</v>
      </c>
      <c r="AA110" s="16">
        <f t="shared" si="15"/>
        <v>141.25</v>
      </c>
      <c r="AB110">
        <f t="shared" si="16"/>
        <v>99</v>
      </c>
    </row>
    <row r="111" spans="1:28" x14ac:dyDescent="0.25">
      <c r="A111" s="3" t="s">
        <v>20</v>
      </c>
      <c r="B111">
        <v>1863</v>
      </c>
      <c r="C111">
        <v>655</v>
      </c>
      <c r="D111" s="4">
        <v>1.07</v>
      </c>
      <c r="E111" s="4">
        <v>0.73</v>
      </c>
      <c r="F111" s="7">
        <f t="shared" si="17"/>
        <v>1.1118935547236943E-2</v>
      </c>
      <c r="G111" s="4">
        <v>0.03</v>
      </c>
      <c r="H111" s="4">
        <v>1</v>
      </c>
      <c r="I111" s="4">
        <v>0.06</v>
      </c>
      <c r="J111" s="4">
        <v>5.9</v>
      </c>
      <c r="K111" s="6">
        <f t="shared" si="10"/>
        <v>1.5231418557858827</v>
      </c>
      <c r="L111" s="4">
        <v>269.81</v>
      </c>
      <c r="M111" s="4">
        <v>73.39</v>
      </c>
      <c r="N111" s="4">
        <v>4.63</v>
      </c>
      <c r="O111" s="4">
        <v>-2.33</v>
      </c>
      <c r="P111" s="4">
        <v>9.76</v>
      </c>
      <c r="Q111" s="4">
        <v>0.83</v>
      </c>
      <c r="R111" s="4">
        <v>0.05</v>
      </c>
      <c r="S111" s="4">
        <v>7.16</v>
      </c>
      <c r="T111" s="4">
        <v>0.66</v>
      </c>
      <c r="U111" s="4">
        <v>113.81</v>
      </c>
      <c r="W111">
        <f t="shared" si="11"/>
        <v>76</v>
      </c>
      <c r="X111">
        <f t="shared" si="12"/>
        <v>3</v>
      </c>
      <c r="Y111">
        <f t="shared" si="13"/>
        <v>335</v>
      </c>
      <c r="Z111">
        <f t="shared" si="14"/>
        <v>154</v>
      </c>
      <c r="AA111" s="16">
        <f t="shared" si="15"/>
        <v>142</v>
      </c>
      <c r="AB111">
        <f t="shared" si="16"/>
        <v>100</v>
      </c>
    </row>
    <row r="112" spans="1:28" x14ac:dyDescent="0.25">
      <c r="A112" s="3" t="s">
        <v>39</v>
      </c>
      <c r="B112">
        <v>6628</v>
      </c>
      <c r="C112" s="1">
        <v>2044</v>
      </c>
      <c r="D112" s="4">
        <v>25.59</v>
      </c>
      <c r="E112" s="4">
        <v>16.22</v>
      </c>
      <c r="F112" s="7">
        <f t="shared" si="17"/>
        <v>0.19701660568533635</v>
      </c>
      <c r="G112" s="4">
        <v>0.14000000000000001</v>
      </c>
      <c r="H112" s="4">
        <v>22.98</v>
      </c>
      <c r="I112" s="4">
        <v>2.2599999999999998</v>
      </c>
      <c r="J112" s="4">
        <v>8.81</v>
      </c>
      <c r="K112" s="6">
        <f t="shared" si="10"/>
        <v>1.2146523161857976</v>
      </c>
      <c r="L112" s="4">
        <v>71.06</v>
      </c>
      <c r="M112" s="4">
        <v>70.58</v>
      </c>
      <c r="N112" s="4">
        <v>0.84</v>
      </c>
      <c r="O112" s="4">
        <v>0.47</v>
      </c>
      <c r="P112" s="4">
        <v>6.47</v>
      </c>
      <c r="Q112" s="4">
        <v>1.93</v>
      </c>
      <c r="R112" s="4">
        <v>0.55000000000000004</v>
      </c>
      <c r="S112" s="4">
        <v>4.37</v>
      </c>
      <c r="T112" s="4">
        <v>0.27</v>
      </c>
      <c r="U112" s="4">
        <v>75.97</v>
      </c>
      <c r="W112">
        <f t="shared" si="11"/>
        <v>196</v>
      </c>
      <c r="X112">
        <f t="shared" si="12"/>
        <v>32</v>
      </c>
      <c r="Y112">
        <f t="shared" si="13"/>
        <v>167</v>
      </c>
      <c r="Z112">
        <f t="shared" si="14"/>
        <v>175</v>
      </c>
      <c r="AA112" s="16">
        <f t="shared" si="15"/>
        <v>142.5</v>
      </c>
      <c r="AB112">
        <f t="shared" si="16"/>
        <v>101</v>
      </c>
    </row>
    <row r="113" spans="1:28" x14ac:dyDescent="0.25">
      <c r="A113" s="3" t="s">
        <v>76</v>
      </c>
      <c r="B113">
        <v>24705</v>
      </c>
      <c r="C113" s="1">
        <v>5762</v>
      </c>
      <c r="D113" s="4">
        <v>69.92</v>
      </c>
      <c r="E113" s="4">
        <v>44.99</v>
      </c>
      <c r="F113" s="7">
        <f t="shared" si="17"/>
        <v>0.27250812283827691</v>
      </c>
      <c r="G113" s="4">
        <v>0.26</v>
      </c>
      <c r="H113" s="4">
        <v>62</v>
      </c>
      <c r="I113" s="4">
        <v>7.18</v>
      </c>
      <c r="J113" s="4">
        <v>10.27</v>
      </c>
      <c r="K113" s="6">
        <f t="shared" si="10"/>
        <v>0.60570820813131121</v>
      </c>
      <c r="L113" s="4">
        <v>95.41</v>
      </c>
      <c r="M113" s="4">
        <v>72.55</v>
      </c>
      <c r="N113" s="4">
        <v>0.56999999999999995</v>
      </c>
      <c r="O113" s="4">
        <v>0.37</v>
      </c>
      <c r="P113" s="4">
        <v>5.87</v>
      </c>
      <c r="Q113" s="4">
        <v>1.82</v>
      </c>
      <c r="R113" s="4">
        <v>0.79</v>
      </c>
      <c r="S113" s="4">
        <v>3.91</v>
      </c>
      <c r="T113" s="4">
        <v>0.41</v>
      </c>
      <c r="U113" s="4">
        <v>78.599999999999994</v>
      </c>
      <c r="W113">
        <f t="shared" si="11"/>
        <v>144</v>
      </c>
      <c r="X113">
        <f t="shared" si="12"/>
        <v>66</v>
      </c>
      <c r="Y113">
        <f t="shared" si="13"/>
        <v>200</v>
      </c>
      <c r="Z113">
        <f t="shared" si="14"/>
        <v>161</v>
      </c>
      <c r="AA113" s="16">
        <f t="shared" si="15"/>
        <v>142.75</v>
      </c>
      <c r="AB113">
        <f t="shared" si="16"/>
        <v>102</v>
      </c>
    </row>
    <row r="114" spans="1:28" x14ac:dyDescent="0.25">
      <c r="A114" t="s">
        <v>190</v>
      </c>
      <c r="B114">
        <v>10065</v>
      </c>
      <c r="C114" s="1">
        <v>2370</v>
      </c>
      <c r="D114" s="4">
        <v>22.99</v>
      </c>
      <c r="E114" s="4">
        <v>8.81</v>
      </c>
      <c r="F114" s="7">
        <f t="shared" si="17"/>
        <v>3.8527727120951379E-2</v>
      </c>
      <c r="G114" s="4">
        <v>0.15</v>
      </c>
      <c r="H114" s="4">
        <v>20.260000000000002</v>
      </c>
      <c r="I114" s="4">
        <v>2.69</v>
      </c>
      <c r="J114" s="4">
        <v>11.68</v>
      </c>
      <c r="K114" s="6">
        <f t="shared" si="10"/>
        <v>0.4373181285011507</v>
      </c>
      <c r="L114" s="4">
        <v>389.33</v>
      </c>
      <c r="M114" s="4">
        <v>43.51</v>
      </c>
      <c r="N114" s="4">
        <v>1.7</v>
      </c>
      <c r="O114" s="4">
        <v>-0.28000000000000003</v>
      </c>
      <c r="P114" s="4">
        <v>7.12</v>
      </c>
      <c r="Q114" s="4">
        <v>2.12</v>
      </c>
      <c r="R114" s="4">
        <v>0.88</v>
      </c>
      <c r="S114" s="4">
        <v>3.31</v>
      </c>
      <c r="T114" s="4">
        <v>0.9</v>
      </c>
      <c r="U114" s="4">
        <v>69.64</v>
      </c>
      <c r="W114">
        <f t="shared" si="11"/>
        <v>39</v>
      </c>
      <c r="X114">
        <f t="shared" si="12"/>
        <v>143</v>
      </c>
      <c r="Y114">
        <f t="shared" si="13"/>
        <v>106</v>
      </c>
      <c r="Z114">
        <f t="shared" si="14"/>
        <v>284</v>
      </c>
      <c r="AA114" s="16">
        <f t="shared" si="15"/>
        <v>143</v>
      </c>
      <c r="AB114">
        <f t="shared" si="16"/>
        <v>103</v>
      </c>
    </row>
    <row r="115" spans="1:28" x14ac:dyDescent="0.25">
      <c r="A115" t="s">
        <v>179</v>
      </c>
      <c r="B115">
        <v>24615</v>
      </c>
      <c r="C115">
        <v>819</v>
      </c>
      <c r="D115" s="4">
        <v>7.4</v>
      </c>
      <c r="E115" s="4">
        <v>2.42</v>
      </c>
      <c r="F115" s="7">
        <f t="shared" si="17"/>
        <v>1.2934100756644895E-2</v>
      </c>
      <c r="G115" s="4">
        <v>0.02</v>
      </c>
      <c r="H115" s="4">
        <v>5.76</v>
      </c>
      <c r="I115" s="4">
        <v>1.63</v>
      </c>
      <c r="J115" s="4">
        <v>22.05</v>
      </c>
      <c r="K115" s="6">
        <f t="shared" si="10"/>
        <v>0.53446697341507832</v>
      </c>
      <c r="L115" s="4">
        <v>154.63</v>
      </c>
      <c r="M115" s="4">
        <v>42.03</v>
      </c>
      <c r="N115" s="4">
        <v>0.79</v>
      </c>
      <c r="O115" s="4">
        <v>0</v>
      </c>
      <c r="P115" s="4">
        <v>7.19</v>
      </c>
      <c r="Q115" s="4">
        <v>2.1</v>
      </c>
      <c r="R115" s="4">
        <v>0.49</v>
      </c>
      <c r="S115" s="4">
        <v>3.33</v>
      </c>
      <c r="T115" s="4">
        <v>0.79</v>
      </c>
      <c r="U115" s="4">
        <v>69.099999999999994</v>
      </c>
      <c r="W115">
        <f t="shared" si="11"/>
        <v>49</v>
      </c>
      <c r="X115">
        <f t="shared" si="12"/>
        <v>137</v>
      </c>
      <c r="Y115">
        <f t="shared" si="13"/>
        <v>100</v>
      </c>
      <c r="Z115">
        <f t="shared" si="14"/>
        <v>287</v>
      </c>
      <c r="AA115" s="16">
        <f t="shared" si="15"/>
        <v>143.25</v>
      </c>
      <c r="AB115">
        <f t="shared" si="16"/>
        <v>104</v>
      </c>
    </row>
    <row r="116" spans="1:28" x14ac:dyDescent="0.25">
      <c r="A116" t="s">
        <v>234</v>
      </c>
      <c r="B116">
        <v>17437</v>
      </c>
      <c r="C116">
        <v>550</v>
      </c>
      <c r="D116" s="4">
        <v>2.79</v>
      </c>
      <c r="E116" s="4">
        <v>1.27</v>
      </c>
      <c r="F116" s="7">
        <f t="shared" si="17"/>
        <v>0</v>
      </c>
      <c r="G116" s="4">
        <v>0</v>
      </c>
      <c r="H116" s="4">
        <v>2.4500000000000002</v>
      </c>
      <c r="I116" s="4">
        <v>0.34</v>
      </c>
      <c r="J116" s="4">
        <v>12.24</v>
      </c>
      <c r="K116" s="6">
        <f t="shared" si="10"/>
        <v>0</v>
      </c>
      <c r="L116" s="4">
        <v>32.44</v>
      </c>
      <c r="M116" s="4">
        <v>51.95</v>
      </c>
      <c r="N116" s="4">
        <v>0.21</v>
      </c>
      <c r="O116" s="4">
        <v>0</v>
      </c>
      <c r="P116" s="4">
        <v>4.26</v>
      </c>
      <c r="Q116" s="4">
        <v>2.2200000000000002</v>
      </c>
      <c r="R116" s="4">
        <v>0.3</v>
      </c>
      <c r="S116" s="4">
        <v>2.85</v>
      </c>
      <c r="T116" s="4">
        <v>0.71</v>
      </c>
      <c r="U116" s="4">
        <v>54.94</v>
      </c>
      <c r="W116">
        <f t="shared" si="11"/>
        <v>64</v>
      </c>
      <c r="X116">
        <f t="shared" si="12"/>
        <v>230</v>
      </c>
      <c r="Y116">
        <f t="shared" si="13"/>
        <v>28</v>
      </c>
      <c r="Z116">
        <f t="shared" si="14"/>
        <v>251</v>
      </c>
      <c r="AA116" s="16">
        <f t="shared" si="15"/>
        <v>143.25</v>
      </c>
      <c r="AB116">
        <f t="shared" si="16"/>
        <v>104</v>
      </c>
    </row>
    <row r="117" spans="1:28" x14ac:dyDescent="0.25">
      <c r="A117" t="s">
        <v>250</v>
      </c>
      <c r="B117">
        <v>24868</v>
      </c>
      <c r="C117" s="1">
        <v>1152</v>
      </c>
      <c r="D117" s="4">
        <v>19.690000000000001</v>
      </c>
      <c r="E117" s="4">
        <v>15.23</v>
      </c>
      <c r="F117" s="7">
        <v>0.15</v>
      </c>
      <c r="G117" s="4">
        <v>0</v>
      </c>
      <c r="H117" s="4">
        <v>17.46</v>
      </c>
      <c r="I117" s="4">
        <v>2.19</v>
      </c>
      <c r="J117" s="4">
        <v>11.1</v>
      </c>
      <c r="K117" s="6">
        <f t="shared" si="10"/>
        <v>0.98489822718319098</v>
      </c>
      <c r="L117" s="4">
        <v>0</v>
      </c>
      <c r="M117" s="4">
        <v>87.23</v>
      </c>
      <c r="N117" s="4">
        <v>0</v>
      </c>
      <c r="O117" s="4">
        <v>-0.01</v>
      </c>
      <c r="P117" s="4">
        <v>5.23</v>
      </c>
      <c r="Q117" s="4">
        <v>0.44</v>
      </c>
      <c r="R117" s="4">
        <v>1.1100000000000001</v>
      </c>
      <c r="S117" s="4">
        <v>3.47</v>
      </c>
      <c r="T117" s="4">
        <v>0.21</v>
      </c>
      <c r="U117" s="4">
        <v>74.84</v>
      </c>
      <c r="W117">
        <f t="shared" si="11"/>
        <v>216</v>
      </c>
      <c r="X117">
        <f t="shared" si="12"/>
        <v>114</v>
      </c>
      <c r="Y117">
        <f t="shared" si="13"/>
        <v>158</v>
      </c>
      <c r="Z117">
        <f t="shared" si="14"/>
        <v>86</v>
      </c>
      <c r="AA117" s="16">
        <f t="shared" si="15"/>
        <v>143.5</v>
      </c>
      <c r="AB117">
        <f t="shared" si="16"/>
        <v>106</v>
      </c>
    </row>
    <row r="118" spans="1:28" x14ac:dyDescent="0.25">
      <c r="A118" t="s">
        <v>198</v>
      </c>
      <c r="B118">
        <v>17112</v>
      </c>
      <c r="C118">
        <v>898</v>
      </c>
      <c r="D118" s="4">
        <v>5.67</v>
      </c>
      <c r="E118" s="4">
        <v>2.87</v>
      </c>
      <c r="F118" s="7">
        <f t="shared" ref="F118:F159" si="18">G118/(L118/100)</f>
        <v>3.0342874481642558E-2</v>
      </c>
      <c r="G118" s="4">
        <v>0.03</v>
      </c>
      <c r="H118" s="4">
        <v>4.3600000000000003</v>
      </c>
      <c r="I118" s="4">
        <v>1.32</v>
      </c>
      <c r="J118" s="4">
        <v>23.2</v>
      </c>
      <c r="K118" s="6">
        <f t="shared" si="10"/>
        <v>1.05724301329765</v>
      </c>
      <c r="L118" s="4">
        <v>98.87</v>
      </c>
      <c r="M118" s="4">
        <v>65.900000000000006</v>
      </c>
      <c r="N118" s="4">
        <v>0.95</v>
      </c>
      <c r="O118" s="4">
        <v>0.42</v>
      </c>
      <c r="P118" s="4">
        <v>6.36</v>
      </c>
      <c r="Q118" s="4">
        <v>2.1800000000000002</v>
      </c>
      <c r="R118" s="4">
        <v>0.4</v>
      </c>
      <c r="S118" s="4">
        <v>3.98</v>
      </c>
      <c r="T118" s="4">
        <v>0.55000000000000004</v>
      </c>
      <c r="U118" s="4">
        <v>81.52</v>
      </c>
      <c r="W118">
        <f t="shared" si="11"/>
        <v>94</v>
      </c>
      <c r="X118">
        <f t="shared" si="12"/>
        <v>59</v>
      </c>
      <c r="Y118">
        <f t="shared" si="13"/>
        <v>229</v>
      </c>
      <c r="Z118">
        <f t="shared" si="14"/>
        <v>197</v>
      </c>
      <c r="AA118" s="16">
        <f t="shared" si="15"/>
        <v>144.75</v>
      </c>
      <c r="AB118">
        <f t="shared" si="16"/>
        <v>107</v>
      </c>
    </row>
    <row r="119" spans="1:28" x14ac:dyDescent="0.25">
      <c r="A119" t="s">
        <v>205</v>
      </c>
      <c r="B119">
        <v>24912</v>
      </c>
      <c r="C119" s="1">
        <v>4812</v>
      </c>
      <c r="D119" s="4">
        <v>62.98</v>
      </c>
      <c r="E119" s="4">
        <v>38.549999999999997</v>
      </c>
      <c r="F119" s="7">
        <f t="shared" si="18"/>
        <v>0.68149210903873747</v>
      </c>
      <c r="G119" s="4">
        <v>0.38</v>
      </c>
      <c r="H119" s="4">
        <v>53.56</v>
      </c>
      <c r="I119" s="4">
        <v>8.8000000000000007</v>
      </c>
      <c r="J119" s="4">
        <v>13.98</v>
      </c>
      <c r="K119" s="6">
        <f t="shared" si="10"/>
        <v>1.7678135124221468</v>
      </c>
      <c r="L119" s="4">
        <v>55.76</v>
      </c>
      <c r="M119" s="4">
        <v>71.98</v>
      </c>
      <c r="N119" s="4">
        <v>0.99</v>
      </c>
      <c r="O119" s="4">
        <v>0.33</v>
      </c>
      <c r="P119" s="4">
        <v>5.74</v>
      </c>
      <c r="Q119" s="4">
        <v>1.99</v>
      </c>
      <c r="R119" s="4">
        <v>0.67</v>
      </c>
      <c r="S119" s="4">
        <v>3.77</v>
      </c>
      <c r="T119" s="4">
        <v>0.49</v>
      </c>
      <c r="U119" s="4">
        <v>80.5</v>
      </c>
      <c r="W119">
        <f t="shared" si="11"/>
        <v>113</v>
      </c>
      <c r="X119">
        <f t="shared" si="12"/>
        <v>77</v>
      </c>
      <c r="Y119">
        <f t="shared" si="13"/>
        <v>222</v>
      </c>
      <c r="Z119">
        <f t="shared" si="14"/>
        <v>168</v>
      </c>
      <c r="AA119" s="16">
        <f t="shared" si="15"/>
        <v>145</v>
      </c>
      <c r="AB119">
        <f t="shared" si="16"/>
        <v>108</v>
      </c>
    </row>
    <row r="120" spans="1:28" x14ac:dyDescent="0.25">
      <c r="A120" t="s">
        <v>271</v>
      </c>
      <c r="B120">
        <v>65090</v>
      </c>
      <c r="C120" s="1">
        <v>1767</v>
      </c>
      <c r="D120" s="4">
        <v>11.95</v>
      </c>
      <c r="E120" s="4">
        <v>4.88</v>
      </c>
      <c r="F120" s="7">
        <f t="shared" si="18"/>
        <v>0.13548203080433541</v>
      </c>
      <c r="G120" s="4">
        <v>0.19</v>
      </c>
      <c r="H120" s="4">
        <v>9</v>
      </c>
      <c r="I120" s="4">
        <v>2.9</v>
      </c>
      <c r="J120" s="4">
        <v>24.25</v>
      </c>
      <c r="K120" s="6">
        <f t="shared" si="10"/>
        <v>2.7762711230396602</v>
      </c>
      <c r="L120" s="4">
        <v>140.24</v>
      </c>
      <c r="M120" s="4">
        <v>54.2</v>
      </c>
      <c r="N120" s="4">
        <v>3.96</v>
      </c>
      <c r="O120" s="4">
        <v>0.24</v>
      </c>
      <c r="P120" s="4">
        <v>8.98</v>
      </c>
      <c r="Q120" s="4">
        <v>1.91</v>
      </c>
      <c r="R120" s="4">
        <v>0.33</v>
      </c>
      <c r="S120" s="4">
        <v>4.57</v>
      </c>
      <c r="T120" s="4">
        <v>-0.04</v>
      </c>
      <c r="U120" s="4">
        <v>56.7</v>
      </c>
      <c r="W120">
        <f t="shared" si="11"/>
        <v>279</v>
      </c>
      <c r="X120">
        <f t="shared" si="12"/>
        <v>24</v>
      </c>
      <c r="Y120">
        <f t="shared" si="13"/>
        <v>34</v>
      </c>
      <c r="Z120">
        <f t="shared" si="14"/>
        <v>245</v>
      </c>
      <c r="AA120" s="16">
        <f t="shared" si="15"/>
        <v>145.5</v>
      </c>
      <c r="AB120">
        <f t="shared" si="16"/>
        <v>109</v>
      </c>
    </row>
    <row r="121" spans="1:28" x14ac:dyDescent="0.25">
      <c r="A121" s="3" t="s">
        <v>92</v>
      </c>
      <c r="B121">
        <v>17330</v>
      </c>
      <c r="C121" s="1">
        <v>3917</v>
      </c>
      <c r="D121" s="4">
        <v>27.39</v>
      </c>
      <c r="E121" s="4">
        <v>20.65</v>
      </c>
      <c r="F121" s="7">
        <f t="shared" si="18"/>
        <v>0.15818149862323511</v>
      </c>
      <c r="G121" s="4">
        <v>0.27</v>
      </c>
      <c r="H121" s="4">
        <v>25.37</v>
      </c>
      <c r="I121" s="4">
        <v>1.93</v>
      </c>
      <c r="J121" s="4">
        <v>7.06</v>
      </c>
      <c r="K121" s="6">
        <f t="shared" si="10"/>
        <v>0.76601209987038799</v>
      </c>
      <c r="L121" s="4">
        <v>170.69</v>
      </c>
      <c r="M121" s="4">
        <v>81.41</v>
      </c>
      <c r="N121" s="4">
        <v>1.33</v>
      </c>
      <c r="O121" s="4">
        <v>0.34</v>
      </c>
      <c r="P121" s="4">
        <v>4.92</v>
      </c>
      <c r="Q121" s="4">
        <v>1.92</v>
      </c>
      <c r="R121" s="4">
        <v>0.22</v>
      </c>
      <c r="S121" s="4">
        <v>4.16</v>
      </c>
      <c r="T121" s="4">
        <v>0.31</v>
      </c>
      <c r="U121" s="4">
        <v>83.62</v>
      </c>
      <c r="W121">
        <f t="shared" si="11"/>
        <v>181</v>
      </c>
      <c r="X121">
        <f t="shared" si="12"/>
        <v>43</v>
      </c>
      <c r="Y121">
        <f t="shared" si="13"/>
        <v>241</v>
      </c>
      <c r="Z121">
        <f t="shared" si="14"/>
        <v>118</v>
      </c>
      <c r="AA121" s="16">
        <f t="shared" si="15"/>
        <v>145.75</v>
      </c>
      <c r="AB121">
        <f t="shared" si="16"/>
        <v>110</v>
      </c>
    </row>
    <row r="122" spans="1:28" x14ac:dyDescent="0.25">
      <c r="A122" s="3" t="s">
        <v>56</v>
      </c>
      <c r="B122">
        <v>68479</v>
      </c>
      <c r="C122" s="1">
        <v>27686</v>
      </c>
      <c r="D122" s="4">
        <v>325.60000000000002</v>
      </c>
      <c r="E122" s="4">
        <v>289.92</v>
      </c>
      <c r="F122" s="7">
        <f t="shared" si="18"/>
        <v>1.1359700768857794</v>
      </c>
      <c r="G122" s="4">
        <v>1.64</v>
      </c>
      <c r="H122" s="4">
        <v>284.70999999999998</v>
      </c>
      <c r="I122" s="4">
        <v>23.95</v>
      </c>
      <c r="J122" s="4">
        <v>7.36</v>
      </c>
      <c r="K122" s="6">
        <f t="shared" si="10"/>
        <v>0.39182190841810821</v>
      </c>
      <c r="L122" s="4">
        <v>144.37</v>
      </c>
      <c r="M122" s="4">
        <v>101.83</v>
      </c>
      <c r="N122" s="4">
        <v>0.56999999999999995</v>
      </c>
      <c r="O122" s="4">
        <v>0.27</v>
      </c>
      <c r="P122" s="4">
        <v>4.1500000000000004</v>
      </c>
      <c r="Q122" s="4">
        <v>1.43</v>
      </c>
      <c r="R122" s="4">
        <v>0.86</v>
      </c>
      <c r="S122" s="4">
        <v>3.16</v>
      </c>
      <c r="T122" s="4">
        <v>0.18</v>
      </c>
      <c r="U122" s="4">
        <v>74.95</v>
      </c>
      <c r="W122">
        <f t="shared" si="11"/>
        <v>226</v>
      </c>
      <c r="X122">
        <f t="shared" si="12"/>
        <v>178</v>
      </c>
      <c r="Y122">
        <f t="shared" si="13"/>
        <v>160</v>
      </c>
      <c r="Z122">
        <f t="shared" si="14"/>
        <v>21</v>
      </c>
      <c r="AA122" s="16">
        <f t="shared" si="15"/>
        <v>146.25</v>
      </c>
      <c r="AB122">
        <f t="shared" si="16"/>
        <v>111</v>
      </c>
    </row>
    <row r="123" spans="1:28" x14ac:dyDescent="0.25">
      <c r="A123" t="s">
        <v>146</v>
      </c>
      <c r="B123">
        <v>67902</v>
      </c>
      <c r="C123" s="1">
        <v>10614</v>
      </c>
      <c r="D123" s="4">
        <v>188.86</v>
      </c>
      <c r="E123" s="4">
        <v>89.92</v>
      </c>
      <c r="F123" s="7">
        <f t="shared" si="18"/>
        <v>0.7449856733524356</v>
      </c>
      <c r="G123" s="4">
        <v>0.13</v>
      </c>
      <c r="H123" s="4">
        <v>158.25</v>
      </c>
      <c r="I123" s="4">
        <v>29.41</v>
      </c>
      <c r="J123" s="4">
        <v>15.57</v>
      </c>
      <c r="K123" s="6">
        <f t="shared" si="10"/>
        <v>0.8284983022157868</v>
      </c>
      <c r="L123" s="4">
        <v>17.45</v>
      </c>
      <c r="M123" s="4">
        <v>56.82</v>
      </c>
      <c r="N123" s="4">
        <v>0.14000000000000001</v>
      </c>
      <c r="O123" s="4">
        <v>0</v>
      </c>
      <c r="P123" s="4">
        <v>3.98</v>
      </c>
      <c r="Q123" s="4">
        <v>1.92</v>
      </c>
      <c r="R123" s="4">
        <v>1.0900000000000001</v>
      </c>
      <c r="S123" s="4">
        <v>1.85</v>
      </c>
      <c r="T123" s="4">
        <v>1.23</v>
      </c>
      <c r="U123" s="4">
        <v>40.67</v>
      </c>
      <c r="W123">
        <f t="shared" si="11"/>
        <v>14</v>
      </c>
      <c r="X123">
        <f t="shared" si="12"/>
        <v>337</v>
      </c>
      <c r="Y123">
        <f t="shared" si="13"/>
        <v>4</v>
      </c>
      <c r="Z123">
        <f t="shared" si="14"/>
        <v>233</v>
      </c>
      <c r="AA123" s="16">
        <f t="shared" si="15"/>
        <v>147</v>
      </c>
      <c r="AB123">
        <f t="shared" si="16"/>
        <v>112</v>
      </c>
    </row>
    <row r="124" spans="1:28" x14ac:dyDescent="0.25">
      <c r="A124" t="s">
        <v>135</v>
      </c>
      <c r="B124">
        <v>66369</v>
      </c>
      <c r="C124" s="1">
        <v>4105</v>
      </c>
      <c r="D124" s="4">
        <v>93.42</v>
      </c>
      <c r="E124" s="4">
        <v>65.52</v>
      </c>
      <c r="F124" s="7">
        <f t="shared" si="18"/>
        <v>0.17253278122843341</v>
      </c>
      <c r="G124" s="4">
        <v>0.05</v>
      </c>
      <c r="H124" s="4">
        <v>70.260000000000005</v>
      </c>
      <c r="I124" s="4">
        <v>15.51</v>
      </c>
      <c r="J124" s="4">
        <v>16.600000000000001</v>
      </c>
      <c r="K124" s="6">
        <f t="shared" si="10"/>
        <v>0.26332842067831719</v>
      </c>
      <c r="L124" s="4">
        <v>28.98</v>
      </c>
      <c r="M124" s="4">
        <v>93.26</v>
      </c>
      <c r="N124" s="4">
        <v>0.08</v>
      </c>
      <c r="O124" s="4">
        <v>0.35</v>
      </c>
      <c r="P124" s="4">
        <v>4.63</v>
      </c>
      <c r="Q124" s="4">
        <v>1.91</v>
      </c>
      <c r="R124" s="4">
        <v>1.17</v>
      </c>
      <c r="S124" s="4">
        <v>2.74</v>
      </c>
      <c r="T124" s="4">
        <v>0.26</v>
      </c>
      <c r="U124" s="4">
        <v>67.91</v>
      </c>
      <c r="W124">
        <f t="shared" si="11"/>
        <v>199</v>
      </c>
      <c r="X124">
        <f t="shared" si="12"/>
        <v>251</v>
      </c>
      <c r="Y124">
        <f t="shared" si="13"/>
        <v>87</v>
      </c>
      <c r="Z124">
        <f t="shared" si="14"/>
        <v>54</v>
      </c>
      <c r="AA124" s="16">
        <f t="shared" si="15"/>
        <v>147.75</v>
      </c>
      <c r="AB124">
        <f t="shared" si="16"/>
        <v>113</v>
      </c>
    </row>
    <row r="125" spans="1:28" x14ac:dyDescent="0.25">
      <c r="A125" s="3" t="s">
        <v>18</v>
      </c>
      <c r="B125">
        <v>3683</v>
      </c>
      <c r="C125" s="1">
        <v>1519</v>
      </c>
      <c r="D125" s="4">
        <v>13.53</v>
      </c>
      <c r="E125" s="4">
        <v>5.57</v>
      </c>
      <c r="F125" s="7">
        <f t="shared" si="18"/>
        <v>1.6027353349716847E-2</v>
      </c>
      <c r="G125" s="4">
        <v>0.06</v>
      </c>
      <c r="H125" s="4">
        <v>10.92</v>
      </c>
      <c r="I125" s="4">
        <v>2.56</v>
      </c>
      <c r="J125" s="4">
        <v>18.920000000000002</v>
      </c>
      <c r="K125" s="6">
        <f t="shared" si="10"/>
        <v>0.28774422530909954</v>
      </c>
      <c r="L125" s="4">
        <v>374.36</v>
      </c>
      <c r="M125" s="4">
        <v>50.99</v>
      </c>
      <c r="N125" s="4">
        <v>1</v>
      </c>
      <c r="O125" s="4">
        <v>-0.03</v>
      </c>
      <c r="P125" s="4">
        <v>4.5</v>
      </c>
      <c r="Q125" s="4">
        <v>1.86</v>
      </c>
      <c r="R125" s="4">
        <v>0.66</v>
      </c>
      <c r="S125" s="4">
        <v>2.2999999999999998</v>
      </c>
      <c r="T125" s="4">
        <v>1.17</v>
      </c>
      <c r="U125" s="4">
        <v>52.39</v>
      </c>
      <c r="W125">
        <f t="shared" si="11"/>
        <v>17</v>
      </c>
      <c r="X125">
        <f t="shared" si="12"/>
        <v>304</v>
      </c>
      <c r="Y125">
        <f t="shared" si="13"/>
        <v>19</v>
      </c>
      <c r="Z125">
        <f t="shared" si="14"/>
        <v>255</v>
      </c>
      <c r="AA125" s="16">
        <f t="shared" si="15"/>
        <v>148.75</v>
      </c>
      <c r="AB125">
        <f t="shared" si="16"/>
        <v>114</v>
      </c>
    </row>
    <row r="126" spans="1:28" x14ac:dyDescent="0.25">
      <c r="A126" t="s">
        <v>224</v>
      </c>
      <c r="B126">
        <v>67965</v>
      </c>
      <c r="C126">
        <v>223</v>
      </c>
      <c r="D126" s="4">
        <v>1.4</v>
      </c>
      <c r="E126" s="4">
        <v>0.57999999999999996</v>
      </c>
      <c r="F126" s="7">
        <f t="shared" si="18"/>
        <v>1.3769363166953529E-2</v>
      </c>
      <c r="G126" s="4">
        <v>0.02</v>
      </c>
      <c r="H126" s="4">
        <v>1.03</v>
      </c>
      <c r="I126" s="4">
        <v>0.36</v>
      </c>
      <c r="J126" s="4">
        <v>26.05</v>
      </c>
      <c r="K126" s="6">
        <f t="shared" si="10"/>
        <v>2.3740281322333674</v>
      </c>
      <c r="L126" s="4">
        <v>145.25</v>
      </c>
      <c r="M126" s="4">
        <v>56.55</v>
      </c>
      <c r="N126" s="4">
        <v>3.01</v>
      </c>
      <c r="O126" s="4">
        <v>3.61</v>
      </c>
      <c r="P126" s="4">
        <v>6</v>
      </c>
      <c r="Q126" s="4">
        <v>1.31</v>
      </c>
      <c r="R126" s="4">
        <v>1.05</v>
      </c>
      <c r="S126" s="4">
        <v>6.01</v>
      </c>
      <c r="T126" s="4">
        <v>0.35</v>
      </c>
      <c r="U126" s="4">
        <v>77.709999999999994</v>
      </c>
      <c r="W126">
        <f t="shared" si="11"/>
        <v>165</v>
      </c>
      <c r="X126">
        <f t="shared" si="12"/>
        <v>6</v>
      </c>
      <c r="Y126">
        <f t="shared" si="13"/>
        <v>188</v>
      </c>
      <c r="Z126">
        <f t="shared" si="14"/>
        <v>236</v>
      </c>
      <c r="AA126" s="16">
        <f t="shared" si="15"/>
        <v>148.75</v>
      </c>
      <c r="AB126">
        <f t="shared" si="16"/>
        <v>114</v>
      </c>
    </row>
    <row r="127" spans="1:28" x14ac:dyDescent="0.25">
      <c r="A127" s="3" t="s">
        <v>38</v>
      </c>
      <c r="B127">
        <v>21774</v>
      </c>
      <c r="C127" s="1">
        <v>2449</v>
      </c>
      <c r="D127" s="4">
        <v>25.03</v>
      </c>
      <c r="E127" s="4">
        <v>7.35</v>
      </c>
      <c r="F127" s="7">
        <f t="shared" si="18"/>
        <v>5.9352212989655762E-2</v>
      </c>
      <c r="G127" s="4">
        <v>7.0000000000000007E-2</v>
      </c>
      <c r="H127" s="4">
        <v>21.54</v>
      </c>
      <c r="I127" s="4">
        <v>3.25</v>
      </c>
      <c r="J127" s="4">
        <v>12.99</v>
      </c>
      <c r="K127" s="6">
        <f t="shared" si="10"/>
        <v>0.80751310190007841</v>
      </c>
      <c r="L127" s="4">
        <v>117.94</v>
      </c>
      <c r="M127" s="4">
        <v>34.1</v>
      </c>
      <c r="N127" s="4">
        <v>0.94</v>
      </c>
      <c r="O127" s="4">
        <v>0.8</v>
      </c>
      <c r="P127" s="4">
        <v>7.02</v>
      </c>
      <c r="Q127" s="4">
        <v>2.38</v>
      </c>
      <c r="R127" s="4">
        <v>0.18</v>
      </c>
      <c r="S127" s="4">
        <v>3.63</v>
      </c>
      <c r="T127" s="4">
        <v>0.94</v>
      </c>
      <c r="U127" s="4">
        <v>74.89</v>
      </c>
      <c r="W127">
        <f t="shared" si="11"/>
        <v>35</v>
      </c>
      <c r="X127">
        <f t="shared" si="12"/>
        <v>95</v>
      </c>
      <c r="Y127">
        <f t="shared" si="13"/>
        <v>159</v>
      </c>
      <c r="Z127">
        <f t="shared" si="14"/>
        <v>308</v>
      </c>
      <c r="AA127" s="16">
        <f t="shared" si="15"/>
        <v>149.25</v>
      </c>
      <c r="AB127">
        <f t="shared" si="16"/>
        <v>116</v>
      </c>
    </row>
    <row r="128" spans="1:28" x14ac:dyDescent="0.25">
      <c r="A128" t="s">
        <v>225</v>
      </c>
      <c r="B128">
        <v>67605</v>
      </c>
      <c r="C128" s="1">
        <v>56282</v>
      </c>
      <c r="D128" s="4">
        <v>1072.7</v>
      </c>
      <c r="E128" s="4">
        <v>833.35</v>
      </c>
      <c r="F128" s="7">
        <f t="shared" si="18"/>
        <v>4.1890909090909085</v>
      </c>
      <c r="G128" s="4">
        <v>2.88</v>
      </c>
      <c r="H128" s="4">
        <v>875.56</v>
      </c>
      <c r="I128" s="4">
        <v>107.2</v>
      </c>
      <c r="J128" s="4">
        <v>9.99</v>
      </c>
      <c r="K128" s="6">
        <f t="shared" si="10"/>
        <v>0.50268085547379948</v>
      </c>
      <c r="L128" s="4">
        <v>68.75</v>
      </c>
      <c r="M128" s="4">
        <v>95.18</v>
      </c>
      <c r="N128" s="4">
        <v>0.35</v>
      </c>
      <c r="O128" s="4">
        <v>0.04</v>
      </c>
      <c r="P128" s="4">
        <v>3.74</v>
      </c>
      <c r="Q128" s="4">
        <v>1.37</v>
      </c>
      <c r="R128" s="4">
        <v>1.25</v>
      </c>
      <c r="S128" s="4">
        <v>2.1</v>
      </c>
      <c r="T128" s="4">
        <v>0.31</v>
      </c>
      <c r="U128" s="4">
        <v>62.11</v>
      </c>
      <c r="W128">
        <f t="shared" si="11"/>
        <v>181</v>
      </c>
      <c r="X128">
        <f t="shared" si="12"/>
        <v>323</v>
      </c>
      <c r="Y128">
        <f t="shared" si="13"/>
        <v>50</v>
      </c>
      <c r="Z128">
        <f t="shared" si="14"/>
        <v>44</v>
      </c>
      <c r="AA128" s="16">
        <f t="shared" si="15"/>
        <v>149.5</v>
      </c>
      <c r="AB128">
        <f t="shared" si="16"/>
        <v>117</v>
      </c>
    </row>
    <row r="129" spans="1:28" x14ac:dyDescent="0.25">
      <c r="A129" t="s">
        <v>305</v>
      </c>
      <c r="B129">
        <v>4281</v>
      </c>
      <c r="C129" s="1">
        <v>47890</v>
      </c>
      <c r="D129" s="4">
        <v>767.24</v>
      </c>
      <c r="E129" s="4">
        <v>570.41</v>
      </c>
      <c r="F129" s="7">
        <f t="shared" si="18"/>
        <v>3.145739315104858</v>
      </c>
      <c r="G129" s="4">
        <v>2.37</v>
      </c>
      <c r="H129" s="4">
        <v>652.79</v>
      </c>
      <c r="I129" s="4">
        <v>83.75</v>
      </c>
      <c r="J129" s="4">
        <v>10.92</v>
      </c>
      <c r="K129" s="6">
        <f t="shared" si="10"/>
        <v>0.551487406445339</v>
      </c>
      <c r="L129" s="4">
        <v>75.34</v>
      </c>
      <c r="M129" s="4">
        <v>87.38</v>
      </c>
      <c r="N129" s="4">
        <v>0.42</v>
      </c>
      <c r="O129" s="4">
        <v>0.12</v>
      </c>
      <c r="P129" s="4">
        <v>5.24</v>
      </c>
      <c r="Q129" s="4">
        <v>0.2</v>
      </c>
      <c r="R129" s="4">
        <v>1.05</v>
      </c>
      <c r="S129" s="4">
        <v>3.59</v>
      </c>
      <c r="T129" s="4">
        <v>0.14000000000000001</v>
      </c>
      <c r="U129" s="4">
        <v>76.8</v>
      </c>
      <c r="W129">
        <f t="shared" si="11"/>
        <v>240</v>
      </c>
      <c r="X129">
        <f t="shared" si="12"/>
        <v>98</v>
      </c>
      <c r="Y129">
        <f t="shared" si="13"/>
        <v>177</v>
      </c>
      <c r="Z129">
        <f t="shared" si="14"/>
        <v>85</v>
      </c>
      <c r="AA129" s="16">
        <f t="shared" si="15"/>
        <v>150</v>
      </c>
      <c r="AB129">
        <f t="shared" si="16"/>
        <v>118</v>
      </c>
    </row>
    <row r="130" spans="1:28" x14ac:dyDescent="0.25">
      <c r="A130" t="s">
        <v>176</v>
      </c>
      <c r="B130">
        <v>3830</v>
      </c>
      <c r="C130" s="1">
        <v>35653</v>
      </c>
      <c r="D130" s="4">
        <v>597.02</v>
      </c>
      <c r="E130" s="4">
        <v>505.39</v>
      </c>
      <c r="F130" s="7">
        <f t="shared" si="18"/>
        <v>11.062163485070974</v>
      </c>
      <c r="G130" s="4">
        <v>6.78</v>
      </c>
      <c r="H130" s="4">
        <v>548.54999999999995</v>
      </c>
      <c r="I130" s="4">
        <v>43.66</v>
      </c>
      <c r="J130" s="4">
        <v>7.31</v>
      </c>
      <c r="K130" s="6">
        <f t="shared" si="10"/>
        <v>2.1888370337899392</v>
      </c>
      <c r="L130" s="4">
        <v>61.29</v>
      </c>
      <c r="M130" s="4">
        <v>92.13</v>
      </c>
      <c r="N130" s="4">
        <v>1.34</v>
      </c>
      <c r="O130" s="4">
        <v>0.71</v>
      </c>
      <c r="P130" s="4">
        <v>3.91</v>
      </c>
      <c r="Q130" s="4">
        <v>1.03</v>
      </c>
      <c r="R130" s="4">
        <v>0.34</v>
      </c>
      <c r="S130" s="4">
        <v>3.23</v>
      </c>
      <c r="T130" s="4">
        <v>-0.18</v>
      </c>
      <c r="U130" s="4">
        <v>67.73</v>
      </c>
      <c r="W130">
        <f t="shared" si="11"/>
        <v>291</v>
      </c>
      <c r="X130">
        <f t="shared" si="12"/>
        <v>164</v>
      </c>
      <c r="Y130">
        <f t="shared" si="13"/>
        <v>85</v>
      </c>
      <c r="Z130">
        <f t="shared" si="14"/>
        <v>62</v>
      </c>
      <c r="AA130" s="16">
        <f t="shared" si="15"/>
        <v>150.5</v>
      </c>
      <c r="AB130">
        <f t="shared" si="16"/>
        <v>119</v>
      </c>
    </row>
    <row r="131" spans="1:28" x14ac:dyDescent="0.25">
      <c r="A131" t="s">
        <v>264</v>
      </c>
      <c r="B131">
        <v>24472</v>
      </c>
      <c r="C131">
        <v>706</v>
      </c>
      <c r="D131" s="4">
        <v>5.97</v>
      </c>
      <c r="E131" s="4">
        <v>2.69</v>
      </c>
      <c r="F131" s="7">
        <f t="shared" si="18"/>
        <v>5.5163283318623128E-2</v>
      </c>
      <c r="G131" s="4">
        <v>0.05</v>
      </c>
      <c r="H131" s="4">
        <v>3.34</v>
      </c>
      <c r="I131" s="4">
        <v>2.63</v>
      </c>
      <c r="J131" s="4">
        <v>44.03</v>
      </c>
      <c r="K131" s="6">
        <f t="shared" si="10"/>
        <v>2.0506796772722353</v>
      </c>
      <c r="L131" s="4">
        <v>90.64</v>
      </c>
      <c r="M131" s="4">
        <v>80.45</v>
      </c>
      <c r="N131" s="4">
        <v>1.9</v>
      </c>
      <c r="O131" s="4">
        <v>-0.02</v>
      </c>
      <c r="P131" s="4">
        <v>7.35</v>
      </c>
      <c r="Q131" s="4">
        <v>1.95</v>
      </c>
      <c r="R131" s="4">
        <v>0.35</v>
      </c>
      <c r="S131" s="4">
        <v>4.07</v>
      </c>
      <c r="T131" s="4">
        <v>0.19</v>
      </c>
      <c r="U131" s="4">
        <v>79.78</v>
      </c>
      <c r="W131">
        <f t="shared" si="11"/>
        <v>223</v>
      </c>
      <c r="X131">
        <f t="shared" si="12"/>
        <v>45</v>
      </c>
      <c r="Y131">
        <f t="shared" si="13"/>
        <v>213</v>
      </c>
      <c r="Z131">
        <f t="shared" si="14"/>
        <v>122</v>
      </c>
      <c r="AA131" s="16">
        <f t="shared" si="15"/>
        <v>150.75</v>
      </c>
      <c r="AB131">
        <f t="shared" si="16"/>
        <v>120</v>
      </c>
    </row>
    <row r="132" spans="1:28" x14ac:dyDescent="0.25">
      <c r="A132" t="s">
        <v>217</v>
      </c>
      <c r="B132">
        <v>24239</v>
      </c>
      <c r="C132" s="1">
        <v>11073</v>
      </c>
      <c r="D132" s="4">
        <v>155.87</v>
      </c>
      <c r="E132" s="4">
        <v>97.29</v>
      </c>
      <c r="F132" s="7">
        <f t="shared" si="18"/>
        <v>0.13726643695548646</v>
      </c>
      <c r="G132" s="4">
        <v>0.98</v>
      </c>
      <c r="H132" s="4">
        <v>129.44999999999999</v>
      </c>
      <c r="I132" s="4">
        <v>21.82</v>
      </c>
      <c r="J132" s="4">
        <v>14</v>
      </c>
      <c r="K132" s="6">
        <f t="shared" si="10"/>
        <v>0.14108997528572972</v>
      </c>
      <c r="L132" s="4">
        <v>713.94</v>
      </c>
      <c r="M132" s="4">
        <v>75.16</v>
      </c>
      <c r="N132" s="4">
        <v>1.01</v>
      </c>
      <c r="O132" s="4">
        <v>0</v>
      </c>
      <c r="P132" s="4">
        <v>4.3</v>
      </c>
      <c r="Q132" s="4">
        <v>2.15</v>
      </c>
      <c r="R132" s="4">
        <v>0.45</v>
      </c>
      <c r="S132" s="4">
        <v>3.08</v>
      </c>
      <c r="T132" s="4">
        <v>0.53</v>
      </c>
      <c r="U132" s="4">
        <v>76.010000000000005</v>
      </c>
      <c r="W132">
        <f t="shared" si="11"/>
        <v>100</v>
      </c>
      <c r="X132">
        <f t="shared" si="12"/>
        <v>189</v>
      </c>
      <c r="Y132">
        <f t="shared" si="13"/>
        <v>169</v>
      </c>
      <c r="Z132">
        <f t="shared" si="14"/>
        <v>146</v>
      </c>
      <c r="AA132" s="16">
        <f t="shared" si="15"/>
        <v>151</v>
      </c>
      <c r="AB132">
        <f t="shared" si="16"/>
        <v>121</v>
      </c>
    </row>
    <row r="133" spans="1:28" x14ac:dyDescent="0.25">
      <c r="A133" s="3" t="s">
        <v>51</v>
      </c>
      <c r="B133">
        <v>68487</v>
      </c>
      <c r="C133" s="1">
        <v>3187</v>
      </c>
      <c r="D133" s="4">
        <v>31.39</v>
      </c>
      <c r="E133" s="4">
        <v>20.94</v>
      </c>
      <c r="F133" s="7">
        <f t="shared" si="18"/>
        <v>5.8625238165030048E-2</v>
      </c>
      <c r="G133" s="4">
        <v>0.08</v>
      </c>
      <c r="H133" s="4">
        <v>28.48</v>
      </c>
      <c r="I133" s="4">
        <v>2.75</v>
      </c>
      <c r="J133" s="4">
        <v>8.7799999999999994</v>
      </c>
      <c r="K133" s="6">
        <f t="shared" si="10"/>
        <v>0.27996770852449876</v>
      </c>
      <c r="L133" s="4">
        <v>136.46</v>
      </c>
      <c r="M133" s="4">
        <v>73.540000000000006</v>
      </c>
      <c r="N133" s="4">
        <v>0.37</v>
      </c>
      <c r="O133" s="4">
        <v>0.16</v>
      </c>
      <c r="P133" s="4">
        <v>5.83</v>
      </c>
      <c r="Q133" s="4">
        <v>2.08</v>
      </c>
      <c r="R133" s="4">
        <v>0.17</v>
      </c>
      <c r="S133" s="4">
        <v>4.5999999999999996</v>
      </c>
      <c r="T133" s="4">
        <v>0.37</v>
      </c>
      <c r="U133" s="4">
        <v>88.58</v>
      </c>
      <c r="W133">
        <f t="shared" si="11"/>
        <v>159</v>
      </c>
      <c r="X133">
        <f t="shared" si="12"/>
        <v>23</v>
      </c>
      <c r="Y133">
        <f t="shared" si="13"/>
        <v>272</v>
      </c>
      <c r="Z133">
        <f t="shared" si="14"/>
        <v>151</v>
      </c>
      <c r="AA133" s="16">
        <f t="shared" si="15"/>
        <v>151.25</v>
      </c>
      <c r="AB133">
        <f t="shared" si="16"/>
        <v>122</v>
      </c>
    </row>
    <row r="134" spans="1:28" x14ac:dyDescent="0.25">
      <c r="A134" t="s">
        <v>229</v>
      </c>
      <c r="B134">
        <v>67959</v>
      </c>
      <c r="C134" s="1">
        <v>18193</v>
      </c>
      <c r="D134" s="4">
        <v>288</v>
      </c>
      <c r="E134" s="4">
        <v>220.3</v>
      </c>
      <c r="F134" s="7">
        <f t="shared" si="18"/>
        <v>0.83922261484098937</v>
      </c>
      <c r="G134" s="4">
        <v>0.19</v>
      </c>
      <c r="H134" s="4">
        <v>237.43</v>
      </c>
      <c r="I134" s="4">
        <v>25.04</v>
      </c>
      <c r="J134" s="4">
        <v>8.69</v>
      </c>
      <c r="K134" s="6">
        <f t="shared" si="10"/>
        <v>0.3809453539904627</v>
      </c>
      <c r="L134" s="4">
        <v>22.64</v>
      </c>
      <c r="M134" s="4">
        <v>92.78</v>
      </c>
      <c r="N134" s="4">
        <v>0.08</v>
      </c>
      <c r="O134" s="4">
        <v>0.09</v>
      </c>
      <c r="P134" s="4">
        <v>4.4800000000000004</v>
      </c>
      <c r="Q134" s="4">
        <v>1.73</v>
      </c>
      <c r="R134" s="4">
        <v>1.22</v>
      </c>
      <c r="S134" s="4">
        <v>2.83</v>
      </c>
      <c r="T134" s="4">
        <v>0.25</v>
      </c>
      <c r="U134" s="4">
        <v>69.69</v>
      </c>
      <c r="W134">
        <f t="shared" si="11"/>
        <v>202</v>
      </c>
      <c r="X134">
        <f t="shared" si="12"/>
        <v>237</v>
      </c>
      <c r="Y134">
        <f t="shared" si="13"/>
        <v>107</v>
      </c>
      <c r="Z134">
        <f t="shared" si="14"/>
        <v>59</v>
      </c>
      <c r="AA134" s="16">
        <f t="shared" si="15"/>
        <v>151.25</v>
      </c>
      <c r="AB134">
        <f t="shared" si="16"/>
        <v>122</v>
      </c>
    </row>
    <row r="135" spans="1:28" x14ac:dyDescent="0.25">
      <c r="A135" t="s">
        <v>230</v>
      </c>
      <c r="B135">
        <v>67864</v>
      </c>
      <c r="C135" s="1">
        <v>59101</v>
      </c>
      <c r="D135" s="4">
        <v>911.71</v>
      </c>
      <c r="E135" s="4">
        <v>704.17</v>
      </c>
      <c r="F135" s="7">
        <f t="shared" si="18"/>
        <v>2.8356481481481479</v>
      </c>
      <c r="G135" s="4">
        <v>0.49</v>
      </c>
      <c r="H135" s="4">
        <v>687.95</v>
      </c>
      <c r="I135" s="4">
        <v>93.69</v>
      </c>
      <c r="J135" s="4">
        <v>10.28</v>
      </c>
      <c r="K135" s="6">
        <f t="shared" si="10"/>
        <v>0.40269368876097367</v>
      </c>
      <c r="L135" s="4">
        <v>17.28</v>
      </c>
      <c r="M135" s="4">
        <v>102.36</v>
      </c>
      <c r="N135" s="4">
        <v>7.0000000000000007E-2</v>
      </c>
      <c r="O135" s="4">
        <v>0.14000000000000001</v>
      </c>
      <c r="P135" s="4">
        <v>3.49</v>
      </c>
      <c r="Q135" s="4">
        <v>2.19</v>
      </c>
      <c r="R135" s="4">
        <v>1.28</v>
      </c>
      <c r="S135" s="4">
        <v>1.97</v>
      </c>
      <c r="T135" s="4">
        <v>0.25</v>
      </c>
      <c r="U135" s="4">
        <v>63.52</v>
      </c>
      <c r="W135">
        <f t="shared" si="11"/>
        <v>202</v>
      </c>
      <c r="X135">
        <f t="shared" si="12"/>
        <v>331</v>
      </c>
      <c r="Y135">
        <f t="shared" si="13"/>
        <v>54</v>
      </c>
      <c r="Z135">
        <f t="shared" si="14"/>
        <v>19</v>
      </c>
      <c r="AA135" s="16">
        <f t="shared" si="15"/>
        <v>151.5</v>
      </c>
      <c r="AB135">
        <f t="shared" si="16"/>
        <v>124</v>
      </c>
    </row>
    <row r="136" spans="1:28" x14ac:dyDescent="0.25">
      <c r="A136" t="s">
        <v>289</v>
      </c>
      <c r="B136">
        <v>64421</v>
      </c>
      <c r="C136" s="1">
        <v>4329</v>
      </c>
      <c r="D136" s="4">
        <v>39.590000000000003</v>
      </c>
      <c r="E136" s="4">
        <v>26.4</v>
      </c>
      <c r="F136" s="7">
        <f t="shared" si="18"/>
        <v>0.10244589576130106</v>
      </c>
      <c r="G136" s="4">
        <v>0.08</v>
      </c>
      <c r="H136" s="4">
        <v>35.83</v>
      </c>
      <c r="I136" s="4">
        <v>3.24</v>
      </c>
      <c r="J136" s="4">
        <v>8.19</v>
      </c>
      <c r="K136" s="6">
        <f t="shared" si="10"/>
        <v>0.38805263545947372</v>
      </c>
      <c r="L136" s="4">
        <v>78.09</v>
      </c>
      <c r="M136" s="4">
        <v>73.680000000000007</v>
      </c>
      <c r="N136" s="4">
        <v>0.28999999999999998</v>
      </c>
      <c r="O136" s="4">
        <v>-0.03</v>
      </c>
      <c r="P136" s="4">
        <v>5.51</v>
      </c>
      <c r="Q136" s="4">
        <v>1.69</v>
      </c>
      <c r="R136" s="4">
        <v>0.36</v>
      </c>
      <c r="S136" s="4">
        <v>4.07</v>
      </c>
      <c r="T136" s="4">
        <v>0.39</v>
      </c>
      <c r="U136" s="4">
        <v>86.73</v>
      </c>
      <c r="W136">
        <f t="shared" si="11"/>
        <v>153</v>
      </c>
      <c r="X136">
        <f t="shared" si="12"/>
        <v>45</v>
      </c>
      <c r="Y136">
        <f t="shared" si="13"/>
        <v>259</v>
      </c>
      <c r="Z136">
        <f t="shared" si="14"/>
        <v>150</v>
      </c>
      <c r="AA136" s="16">
        <f t="shared" si="15"/>
        <v>151.75</v>
      </c>
      <c r="AB136">
        <f t="shared" si="16"/>
        <v>125</v>
      </c>
    </row>
    <row r="137" spans="1:28" x14ac:dyDescent="0.25">
      <c r="A137" t="s">
        <v>137</v>
      </c>
      <c r="B137">
        <v>24254</v>
      </c>
      <c r="C137" s="1">
        <v>81819</v>
      </c>
      <c r="D137" s="4">
        <v>811.53</v>
      </c>
      <c r="E137" s="4">
        <v>685.92</v>
      </c>
      <c r="F137" s="7">
        <f t="shared" si="18"/>
        <v>2.1817023648379648</v>
      </c>
      <c r="G137" s="4">
        <v>2.74</v>
      </c>
      <c r="H137" s="4">
        <v>652.57000000000005</v>
      </c>
      <c r="I137" s="4">
        <v>79.72</v>
      </c>
      <c r="J137" s="4">
        <v>9.82</v>
      </c>
      <c r="K137" s="6">
        <f t="shared" si="10"/>
        <v>0.31806950735333056</v>
      </c>
      <c r="L137" s="4">
        <v>125.59</v>
      </c>
      <c r="M137" s="4">
        <v>105.11</v>
      </c>
      <c r="N137" s="4">
        <v>0.4</v>
      </c>
      <c r="O137" s="4">
        <v>0.23</v>
      </c>
      <c r="P137" s="4">
        <v>4.1500000000000004</v>
      </c>
      <c r="Q137" s="4">
        <v>2.09</v>
      </c>
      <c r="R137" s="4">
        <v>1.24</v>
      </c>
      <c r="S137" s="4">
        <v>2.72</v>
      </c>
      <c r="T137" s="4">
        <v>0.23</v>
      </c>
      <c r="U137" s="4">
        <v>72.760000000000005</v>
      </c>
      <c r="W137">
        <f t="shared" si="11"/>
        <v>209</v>
      </c>
      <c r="X137">
        <f t="shared" si="12"/>
        <v>255</v>
      </c>
      <c r="Y137">
        <f t="shared" si="13"/>
        <v>133</v>
      </c>
      <c r="Z137">
        <f t="shared" si="14"/>
        <v>15</v>
      </c>
      <c r="AA137" s="16">
        <f t="shared" si="15"/>
        <v>153</v>
      </c>
      <c r="AB137">
        <f t="shared" si="16"/>
        <v>126</v>
      </c>
    </row>
    <row r="138" spans="1:28" x14ac:dyDescent="0.25">
      <c r="A138" t="s">
        <v>158</v>
      </c>
      <c r="B138">
        <v>66699</v>
      </c>
      <c r="C138" s="1">
        <v>49017</v>
      </c>
      <c r="D138" s="4">
        <v>700.69</v>
      </c>
      <c r="E138" s="4">
        <v>521.03</v>
      </c>
      <c r="F138" s="7">
        <f t="shared" si="18"/>
        <v>2.1324474924989287</v>
      </c>
      <c r="G138" s="4">
        <v>1.99</v>
      </c>
      <c r="H138" s="4">
        <v>558.91</v>
      </c>
      <c r="I138" s="4">
        <v>63.91</v>
      </c>
      <c r="J138" s="4">
        <v>9.1199999999999992</v>
      </c>
      <c r="K138" s="6">
        <f t="shared" si="10"/>
        <v>0.40927537617774962</v>
      </c>
      <c r="L138" s="4">
        <v>93.32</v>
      </c>
      <c r="M138" s="4">
        <v>93.22</v>
      </c>
      <c r="N138" s="4">
        <v>0.38</v>
      </c>
      <c r="O138" s="4">
        <v>0.23</v>
      </c>
      <c r="P138" s="4">
        <v>4.04</v>
      </c>
      <c r="Q138" s="4">
        <v>3.27</v>
      </c>
      <c r="R138" s="4">
        <v>1.41</v>
      </c>
      <c r="S138" s="4">
        <v>2.4700000000000002</v>
      </c>
      <c r="T138" s="4">
        <v>0.24</v>
      </c>
      <c r="U138" s="4">
        <v>66.42</v>
      </c>
      <c r="W138">
        <f t="shared" si="11"/>
        <v>205</v>
      </c>
      <c r="X138">
        <f t="shared" si="12"/>
        <v>281</v>
      </c>
      <c r="Y138">
        <f t="shared" si="13"/>
        <v>71</v>
      </c>
      <c r="Z138">
        <f t="shared" si="14"/>
        <v>56</v>
      </c>
      <c r="AA138" s="16">
        <f t="shared" si="15"/>
        <v>153.25</v>
      </c>
      <c r="AB138">
        <f t="shared" si="16"/>
        <v>127</v>
      </c>
    </row>
    <row r="139" spans="1:28" x14ac:dyDescent="0.25">
      <c r="A139" t="s">
        <v>261</v>
      </c>
      <c r="B139">
        <v>66595</v>
      </c>
      <c r="C139" s="1">
        <v>22796</v>
      </c>
      <c r="D139" s="4">
        <v>304.60000000000002</v>
      </c>
      <c r="E139" s="4">
        <v>220.39</v>
      </c>
      <c r="F139" s="7">
        <f t="shared" si="18"/>
        <v>0.19090167900678096</v>
      </c>
      <c r="G139" s="4">
        <v>2.88</v>
      </c>
      <c r="H139" s="4">
        <v>255.47</v>
      </c>
      <c r="I139" s="4">
        <v>28.48</v>
      </c>
      <c r="J139" s="4">
        <v>9.35</v>
      </c>
      <c r="K139" s="6">
        <f t="shared" si="10"/>
        <v>8.6619936933064551E-2</v>
      </c>
      <c r="L139" s="4">
        <v>1508.63</v>
      </c>
      <c r="M139" s="4">
        <v>86.27</v>
      </c>
      <c r="N139" s="4">
        <v>1.31</v>
      </c>
      <c r="O139" s="4">
        <v>0.02</v>
      </c>
      <c r="P139" s="4">
        <v>4.66</v>
      </c>
      <c r="Q139" s="4">
        <v>1.25</v>
      </c>
      <c r="R139" s="4">
        <v>1.46</v>
      </c>
      <c r="S139" s="4">
        <v>2.4500000000000002</v>
      </c>
      <c r="T139" s="4">
        <v>0.34</v>
      </c>
      <c r="U139" s="4">
        <v>65.010000000000005</v>
      </c>
      <c r="W139">
        <f t="shared" si="11"/>
        <v>169</v>
      </c>
      <c r="X139">
        <f t="shared" si="12"/>
        <v>285</v>
      </c>
      <c r="Y139">
        <f t="shared" si="13"/>
        <v>66</v>
      </c>
      <c r="Z139">
        <f t="shared" si="14"/>
        <v>93</v>
      </c>
      <c r="AA139" s="16">
        <f t="shared" si="15"/>
        <v>153.25</v>
      </c>
      <c r="AB139">
        <f t="shared" si="16"/>
        <v>127</v>
      </c>
    </row>
    <row r="140" spans="1:28" x14ac:dyDescent="0.25">
      <c r="A140" t="s">
        <v>280</v>
      </c>
      <c r="B140">
        <v>24878</v>
      </c>
      <c r="C140" s="1">
        <v>4386</v>
      </c>
      <c r="D140" s="4">
        <v>26.85</v>
      </c>
      <c r="E140" s="4">
        <v>21.56</v>
      </c>
      <c r="F140" s="7">
        <f t="shared" si="18"/>
        <v>4.5024763619990991E-2</v>
      </c>
      <c r="G140" s="4">
        <v>0.04</v>
      </c>
      <c r="H140" s="4">
        <v>23.62</v>
      </c>
      <c r="I140" s="4">
        <v>3.18</v>
      </c>
      <c r="J140" s="4">
        <v>11.85</v>
      </c>
      <c r="K140" s="6">
        <f t="shared" ref="K140:K203" si="19">(F140/E140)*100</f>
        <v>0.20883471066786177</v>
      </c>
      <c r="L140" s="4">
        <v>88.84</v>
      </c>
      <c r="M140" s="4">
        <v>91.27</v>
      </c>
      <c r="N140" s="4">
        <v>0.18</v>
      </c>
      <c r="O140" s="4">
        <v>0.11</v>
      </c>
      <c r="P140" s="4">
        <v>5.23</v>
      </c>
      <c r="Q140" s="4">
        <v>0.93</v>
      </c>
      <c r="R140" s="4">
        <v>0.54</v>
      </c>
      <c r="S140" s="4">
        <v>4.3</v>
      </c>
      <c r="T140" s="4">
        <v>0.14000000000000001</v>
      </c>
      <c r="U140" s="4">
        <v>89.15</v>
      </c>
      <c r="W140">
        <f t="shared" ref="W140:W203" si="20">RANK(T140,$T$12:$T$404)</f>
        <v>240</v>
      </c>
      <c r="X140">
        <f t="shared" ref="X140:X203" si="21">RANK(S140,$S$12:$S$404)</f>
        <v>34</v>
      </c>
      <c r="Y140">
        <f t="shared" ref="Y140:Y203" si="22">RANK(U140,$U$12:$U$404,1)</f>
        <v>275</v>
      </c>
      <c r="Z140">
        <f t="shared" ref="Z140:Z203" si="23">RANK(M140,$M$12:$M$404)</f>
        <v>66</v>
      </c>
      <c r="AA140" s="16">
        <f t="shared" ref="AA140:AA203" si="24">AVERAGE(W140:Z140)</f>
        <v>153.75</v>
      </c>
      <c r="AB140">
        <f t="shared" ref="AB140:AB203" si="25">RANK(AA140,$AA$12:$AA$404,1)</f>
        <v>129</v>
      </c>
    </row>
    <row r="141" spans="1:28" x14ac:dyDescent="0.25">
      <c r="A141" s="3" t="s">
        <v>82</v>
      </c>
      <c r="B141">
        <v>14003</v>
      </c>
      <c r="C141" s="1">
        <v>9502</v>
      </c>
      <c r="D141" s="4">
        <v>54.83</v>
      </c>
      <c r="E141" s="4">
        <v>28.9</v>
      </c>
      <c r="F141" s="7">
        <f t="shared" si="18"/>
        <v>0.14347202295552369</v>
      </c>
      <c r="G141" s="4">
        <v>0.04</v>
      </c>
      <c r="H141" s="4">
        <v>49.83</v>
      </c>
      <c r="I141" s="4">
        <v>4.8899999999999997</v>
      </c>
      <c r="J141" s="4">
        <v>8.91</v>
      </c>
      <c r="K141" s="6">
        <f t="shared" si="19"/>
        <v>0.49644298600527226</v>
      </c>
      <c r="L141" s="4">
        <v>27.88</v>
      </c>
      <c r="M141" s="4">
        <v>57.99</v>
      </c>
      <c r="N141" s="4">
        <v>0.13</v>
      </c>
      <c r="O141" s="4">
        <v>-0.06</v>
      </c>
      <c r="P141" s="4">
        <v>6.33</v>
      </c>
      <c r="Q141" s="4">
        <v>2.2000000000000002</v>
      </c>
      <c r="R141" s="4">
        <v>0.52</v>
      </c>
      <c r="S141" s="4">
        <v>4.04</v>
      </c>
      <c r="T141" s="4">
        <v>0.47</v>
      </c>
      <c r="U141" s="4">
        <v>80.739999999999995</v>
      </c>
      <c r="W141">
        <f t="shared" si="20"/>
        <v>120</v>
      </c>
      <c r="X141">
        <f t="shared" si="21"/>
        <v>50</v>
      </c>
      <c r="Y141">
        <f t="shared" si="22"/>
        <v>225</v>
      </c>
      <c r="Z141">
        <f t="shared" si="23"/>
        <v>225</v>
      </c>
      <c r="AA141" s="16">
        <f t="shared" si="24"/>
        <v>155</v>
      </c>
      <c r="AB141">
        <f t="shared" si="25"/>
        <v>130</v>
      </c>
    </row>
    <row r="142" spans="1:28" x14ac:dyDescent="0.25">
      <c r="A142" t="s">
        <v>276</v>
      </c>
      <c r="B142">
        <v>62983</v>
      </c>
      <c r="C142" s="1">
        <v>15588</v>
      </c>
      <c r="D142" s="4">
        <v>142.99</v>
      </c>
      <c r="E142" s="4">
        <v>61.87</v>
      </c>
      <c r="F142" s="7">
        <f t="shared" si="18"/>
        <v>0.3588186585702457</v>
      </c>
      <c r="G142" s="4">
        <v>0.78</v>
      </c>
      <c r="H142" s="4">
        <v>127.04</v>
      </c>
      <c r="I142" s="4">
        <v>15.43</v>
      </c>
      <c r="J142" s="4">
        <v>10.79</v>
      </c>
      <c r="K142" s="6">
        <f t="shared" si="19"/>
        <v>0.57995580825965043</v>
      </c>
      <c r="L142" s="4">
        <v>217.38</v>
      </c>
      <c r="M142" s="4">
        <v>48.7</v>
      </c>
      <c r="N142" s="4">
        <v>1.26</v>
      </c>
      <c r="O142" s="4">
        <v>0.53</v>
      </c>
      <c r="P142" s="4">
        <v>6.29</v>
      </c>
      <c r="Q142" s="4">
        <v>2.0699999999999998</v>
      </c>
      <c r="R142" s="4">
        <v>0.47</v>
      </c>
      <c r="S142" s="4">
        <v>3.64</v>
      </c>
      <c r="T142" s="4">
        <v>0.49</v>
      </c>
      <c r="U142" s="4">
        <v>74.72</v>
      </c>
      <c r="W142">
        <f t="shared" si="20"/>
        <v>113</v>
      </c>
      <c r="X142">
        <f t="shared" si="21"/>
        <v>92</v>
      </c>
      <c r="Y142">
        <f t="shared" si="22"/>
        <v>154</v>
      </c>
      <c r="Z142">
        <f t="shared" si="23"/>
        <v>262</v>
      </c>
      <c r="AA142" s="16">
        <f t="shared" si="24"/>
        <v>155.25</v>
      </c>
      <c r="AB142">
        <f t="shared" si="25"/>
        <v>131</v>
      </c>
    </row>
    <row r="143" spans="1:28" x14ac:dyDescent="0.25">
      <c r="A143" t="s">
        <v>148</v>
      </c>
      <c r="B143">
        <v>9095</v>
      </c>
      <c r="C143" s="1">
        <v>91810</v>
      </c>
      <c r="D143" s="4">
        <v>1535.56</v>
      </c>
      <c r="E143" s="4">
        <v>1201.68</v>
      </c>
      <c r="F143" s="7">
        <f t="shared" si="18"/>
        <v>6.2426035502958586</v>
      </c>
      <c r="G143" s="4">
        <v>4.22</v>
      </c>
      <c r="H143" s="4">
        <v>1365.37</v>
      </c>
      <c r="I143" s="4">
        <v>151.30000000000001</v>
      </c>
      <c r="J143" s="4">
        <v>9.85</v>
      </c>
      <c r="K143" s="6">
        <f t="shared" si="19"/>
        <v>0.51948967697688719</v>
      </c>
      <c r="L143" s="4">
        <v>67.599999999999994</v>
      </c>
      <c r="M143" s="4">
        <v>88.01</v>
      </c>
      <c r="N143" s="4">
        <v>0.35</v>
      </c>
      <c r="O143" s="4">
        <v>0.28999999999999998</v>
      </c>
      <c r="P143" s="4">
        <v>4.33</v>
      </c>
      <c r="Q143" s="4">
        <v>1.51</v>
      </c>
      <c r="R143" s="4">
        <v>1.18</v>
      </c>
      <c r="S143" s="4">
        <v>2.64</v>
      </c>
      <c r="T143" s="4">
        <v>0.24</v>
      </c>
      <c r="U143" s="4">
        <v>67.16</v>
      </c>
      <c r="W143">
        <f t="shared" si="20"/>
        <v>205</v>
      </c>
      <c r="X143">
        <f t="shared" si="21"/>
        <v>262</v>
      </c>
      <c r="Y143">
        <f t="shared" si="22"/>
        <v>76</v>
      </c>
      <c r="Z143">
        <f t="shared" si="23"/>
        <v>79</v>
      </c>
      <c r="AA143" s="16">
        <f t="shared" si="24"/>
        <v>155.5</v>
      </c>
      <c r="AB143">
        <f t="shared" si="25"/>
        <v>132</v>
      </c>
    </row>
    <row r="144" spans="1:28" x14ac:dyDescent="0.25">
      <c r="A144" t="s">
        <v>266</v>
      </c>
      <c r="B144">
        <v>67269</v>
      </c>
      <c r="C144" s="1">
        <v>29612</v>
      </c>
      <c r="D144" s="4">
        <v>315.67</v>
      </c>
      <c r="E144" s="4">
        <v>246.37</v>
      </c>
      <c r="F144" s="7">
        <f t="shared" si="18"/>
        <v>1.0433957789898032</v>
      </c>
      <c r="G144" s="4">
        <v>0.44</v>
      </c>
      <c r="H144" s="4">
        <v>281.93</v>
      </c>
      <c r="I144" s="4">
        <v>33.93</v>
      </c>
      <c r="J144" s="4">
        <v>10.75</v>
      </c>
      <c r="K144" s="6">
        <f t="shared" si="19"/>
        <v>0.42350764256597928</v>
      </c>
      <c r="L144" s="4">
        <v>42.17</v>
      </c>
      <c r="M144" s="4">
        <v>87.39</v>
      </c>
      <c r="N144" s="4">
        <v>0.18</v>
      </c>
      <c r="O144" s="4">
        <v>0.25</v>
      </c>
      <c r="P144" s="4">
        <v>4.7300000000000004</v>
      </c>
      <c r="Q144" s="4">
        <v>1.24</v>
      </c>
      <c r="R144" s="4">
        <v>0.26</v>
      </c>
      <c r="S144" s="4">
        <v>3.97</v>
      </c>
      <c r="T144" s="4">
        <v>0.2</v>
      </c>
      <c r="U144" s="4">
        <v>86.67</v>
      </c>
      <c r="W144">
        <f t="shared" si="20"/>
        <v>219</v>
      </c>
      <c r="X144">
        <f t="shared" si="21"/>
        <v>62</v>
      </c>
      <c r="Y144">
        <f t="shared" si="22"/>
        <v>257</v>
      </c>
      <c r="Z144">
        <f t="shared" si="23"/>
        <v>84</v>
      </c>
      <c r="AA144" s="16">
        <f t="shared" si="24"/>
        <v>155.5</v>
      </c>
      <c r="AB144">
        <f t="shared" si="25"/>
        <v>132</v>
      </c>
    </row>
    <row r="145" spans="1:28" x14ac:dyDescent="0.25">
      <c r="A145" t="s">
        <v>346</v>
      </c>
      <c r="B145">
        <v>18507</v>
      </c>
      <c r="C145" s="1">
        <v>10722</v>
      </c>
      <c r="D145" s="4">
        <v>82.36</v>
      </c>
      <c r="E145" s="4">
        <v>54.59</v>
      </c>
      <c r="F145" s="7">
        <f t="shared" si="18"/>
        <v>0.21472026720744364</v>
      </c>
      <c r="G145" s="4">
        <v>0.36</v>
      </c>
      <c r="H145" s="4">
        <v>75.69</v>
      </c>
      <c r="I145" s="4">
        <v>7.39</v>
      </c>
      <c r="J145" s="4">
        <v>8.98</v>
      </c>
      <c r="K145" s="6">
        <f t="shared" si="19"/>
        <v>0.39333260158901562</v>
      </c>
      <c r="L145" s="4">
        <v>167.66</v>
      </c>
      <c r="M145" s="4">
        <v>72.11</v>
      </c>
      <c r="N145" s="4">
        <v>0.66</v>
      </c>
      <c r="O145" s="4">
        <v>0.54</v>
      </c>
      <c r="P145" s="4">
        <v>6.42</v>
      </c>
      <c r="Q145" s="4">
        <v>1.06</v>
      </c>
      <c r="R145" s="4">
        <v>1.36</v>
      </c>
      <c r="S145" s="4">
        <v>3.75</v>
      </c>
      <c r="T145" s="4">
        <v>7.0000000000000007E-2</v>
      </c>
      <c r="U145" s="4">
        <v>71.61</v>
      </c>
      <c r="W145">
        <f t="shared" si="20"/>
        <v>260</v>
      </c>
      <c r="X145">
        <f t="shared" si="21"/>
        <v>79</v>
      </c>
      <c r="Y145">
        <f t="shared" si="22"/>
        <v>120</v>
      </c>
      <c r="Z145">
        <f t="shared" si="23"/>
        <v>165</v>
      </c>
      <c r="AA145" s="16">
        <f t="shared" si="24"/>
        <v>156</v>
      </c>
      <c r="AB145">
        <f t="shared" si="25"/>
        <v>134</v>
      </c>
    </row>
    <row r="146" spans="1:28" x14ac:dyDescent="0.25">
      <c r="A146" s="3" t="s">
        <v>23</v>
      </c>
      <c r="B146">
        <v>1148</v>
      </c>
      <c r="C146" s="1">
        <v>26630</v>
      </c>
      <c r="D146" s="4">
        <v>245.01</v>
      </c>
      <c r="E146" s="4">
        <v>182.81</v>
      </c>
      <c r="F146" s="7">
        <f t="shared" si="18"/>
        <v>1.3880383751786081</v>
      </c>
      <c r="G146" s="4">
        <v>0.68</v>
      </c>
      <c r="H146" s="4">
        <v>223.75</v>
      </c>
      <c r="I146" s="4">
        <v>18.899999999999999</v>
      </c>
      <c r="J146" s="4">
        <v>7.71</v>
      </c>
      <c r="K146" s="6">
        <f t="shared" si="19"/>
        <v>0.75927923810437503</v>
      </c>
      <c r="L146" s="4">
        <v>48.99</v>
      </c>
      <c r="M146" s="4">
        <v>81.7</v>
      </c>
      <c r="N146" s="4">
        <v>0.37</v>
      </c>
      <c r="O146" s="4">
        <v>0.27</v>
      </c>
      <c r="P146" s="4">
        <v>4.4000000000000004</v>
      </c>
      <c r="Q146" s="4">
        <v>1.51</v>
      </c>
      <c r="R146" s="4">
        <v>0.6</v>
      </c>
      <c r="S146" s="4">
        <v>3.24</v>
      </c>
      <c r="T146" s="4">
        <v>0.37</v>
      </c>
      <c r="U146" s="4">
        <v>77.959999999999994</v>
      </c>
      <c r="W146">
        <f t="shared" si="20"/>
        <v>159</v>
      </c>
      <c r="X146">
        <f t="shared" si="21"/>
        <v>161</v>
      </c>
      <c r="Y146">
        <f t="shared" si="22"/>
        <v>191</v>
      </c>
      <c r="Z146">
        <f t="shared" si="23"/>
        <v>116</v>
      </c>
      <c r="AA146" s="16">
        <f t="shared" si="24"/>
        <v>156.75</v>
      </c>
      <c r="AB146">
        <f t="shared" si="25"/>
        <v>135</v>
      </c>
    </row>
    <row r="147" spans="1:28" x14ac:dyDescent="0.25">
      <c r="A147" t="s">
        <v>317</v>
      </c>
      <c r="B147">
        <v>9500</v>
      </c>
      <c r="C147" s="1">
        <v>20908</v>
      </c>
      <c r="D147" s="4">
        <v>300.44</v>
      </c>
      <c r="E147" s="4">
        <v>170.7</v>
      </c>
      <c r="F147" s="7">
        <f t="shared" si="18"/>
        <v>1.0663629775339063</v>
      </c>
      <c r="G147" s="4">
        <v>1.03</v>
      </c>
      <c r="H147" s="4">
        <v>268.01</v>
      </c>
      <c r="I147" s="4">
        <v>30.48</v>
      </c>
      <c r="J147" s="4">
        <v>10.14</v>
      </c>
      <c r="K147" s="6">
        <f t="shared" si="19"/>
        <v>0.62470004542115187</v>
      </c>
      <c r="L147" s="4">
        <v>96.59</v>
      </c>
      <c r="M147" s="4">
        <v>63.69</v>
      </c>
      <c r="N147" s="4">
        <v>0.6</v>
      </c>
      <c r="O147" s="4">
        <v>0.08</v>
      </c>
      <c r="P147" s="4">
        <v>4.78</v>
      </c>
      <c r="Q147" s="4">
        <v>1.86</v>
      </c>
      <c r="R147" s="4">
        <v>0.97</v>
      </c>
      <c r="S147" s="4">
        <v>2.72</v>
      </c>
      <c r="T147" s="4">
        <v>0.52</v>
      </c>
      <c r="U147" s="4">
        <v>64.900000000000006</v>
      </c>
      <c r="W147">
        <f t="shared" si="20"/>
        <v>104</v>
      </c>
      <c r="X147">
        <f t="shared" si="21"/>
        <v>255</v>
      </c>
      <c r="Y147">
        <f t="shared" si="22"/>
        <v>64</v>
      </c>
      <c r="Z147">
        <f t="shared" si="23"/>
        <v>207</v>
      </c>
      <c r="AA147" s="16">
        <f t="shared" si="24"/>
        <v>157.5</v>
      </c>
      <c r="AB147">
        <f t="shared" si="25"/>
        <v>136</v>
      </c>
    </row>
    <row r="148" spans="1:28" x14ac:dyDescent="0.25">
      <c r="A148" t="s">
        <v>330</v>
      </c>
      <c r="B148">
        <v>5144</v>
      </c>
      <c r="C148" s="1">
        <v>1846</v>
      </c>
      <c r="D148" s="4">
        <v>25.77</v>
      </c>
      <c r="E148" s="4">
        <v>17.84</v>
      </c>
      <c r="F148" s="7">
        <f t="shared" si="18"/>
        <v>8.285766893758055E-2</v>
      </c>
      <c r="G148" s="4">
        <v>0.09</v>
      </c>
      <c r="H148" s="4">
        <v>22.7</v>
      </c>
      <c r="I148" s="4">
        <v>3.05</v>
      </c>
      <c r="J148" s="4">
        <v>11.83</v>
      </c>
      <c r="K148" s="6">
        <f t="shared" si="19"/>
        <v>0.4644488169146892</v>
      </c>
      <c r="L148" s="4">
        <v>108.62</v>
      </c>
      <c r="M148" s="4">
        <v>78.599999999999994</v>
      </c>
      <c r="N148" s="4">
        <v>0.52</v>
      </c>
      <c r="O148" s="4">
        <v>-0.1</v>
      </c>
      <c r="P148" s="4">
        <v>4.75</v>
      </c>
      <c r="Q148" s="4">
        <v>2.0099999999999998</v>
      </c>
      <c r="R148" s="4">
        <v>0.93</v>
      </c>
      <c r="S148" s="4">
        <v>3.09</v>
      </c>
      <c r="T148" s="4">
        <v>0.31</v>
      </c>
      <c r="U148" s="4">
        <v>72.92</v>
      </c>
      <c r="W148">
        <f t="shared" si="20"/>
        <v>181</v>
      </c>
      <c r="X148">
        <f t="shared" si="21"/>
        <v>186</v>
      </c>
      <c r="Y148">
        <f t="shared" si="22"/>
        <v>135</v>
      </c>
      <c r="Z148">
        <f t="shared" si="23"/>
        <v>128</v>
      </c>
      <c r="AA148" s="16">
        <f t="shared" si="24"/>
        <v>157.5</v>
      </c>
      <c r="AB148">
        <f t="shared" si="25"/>
        <v>136</v>
      </c>
    </row>
    <row r="149" spans="1:28" x14ac:dyDescent="0.25">
      <c r="A149" t="s">
        <v>188</v>
      </c>
      <c r="B149">
        <v>12666</v>
      </c>
      <c r="C149" s="1">
        <v>2853</v>
      </c>
      <c r="D149" s="4">
        <v>23.87</v>
      </c>
      <c r="E149" s="4">
        <v>17</v>
      </c>
      <c r="F149" s="7">
        <f t="shared" si="18"/>
        <v>3.6010082823190494E-2</v>
      </c>
      <c r="G149" s="4">
        <v>0.01</v>
      </c>
      <c r="H149" s="4">
        <v>20.420000000000002</v>
      </c>
      <c r="I149" s="4">
        <v>2.46</v>
      </c>
      <c r="J149" s="4">
        <v>10.31</v>
      </c>
      <c r="K149" s="6">
        <f t="shared" si="19"/>
        <v>0.21182401660700292</v>
      </c>
      <c r="L149" s="4">
        <v>27.77</v>
      </c>
      <c r="M149" s="4">
        <v>83.23</v>
      </c>
      <c r="N149" s="4">
        <v>7.0000000000000007E-2</v>
      </c>
      <c r="O149" s="4">
        <v>0.18</v>
      </c>
      <c r="P149" s="4">
        <v>5.1100000000000003</v>
      </c>
      <c r="Q149" s="4">
        <v>1.45</v>
      </c>
      <c r="R149" s="4">
        <v>1.3</v>
      </c>
      <c r="S149" s="4">
        <v>2.89</v>
      </c>
      <c r="T149" s="4">
        <v>0.44</v>
      </c>
      <c r="U149" s="4">
        <v>75.81</v>
      </c>
      <c r="W149">
        <f t="shared" si="20"/>
        <v>133</v>
      </c>
      <c r="X149">
        <f t="shared" si="21"/>
        <v>225</v>
      </c>
      <c r="Y149">
        <f t="shared" si="22"/>
        <v>165</v>
      </c>
      <c r="Z149">
        <f t="shared" si="23"/>
        <v>112</v>
      </c>
      <c r="AA149" s="16">
        <f t="shared" si="24"/>
        <v>158.75</v>
      </c>
      <c r="AB149">
        <f t="shared" si="25"/>
        <v>138</v>
      </c>
    </row>
    <row r="150" spans="1:28" x14ac:dyDescent="0.25">
      <c r="A150" t="s">
        <v>204</v>
      </c>
      <c r="B150">
        <v>66597</v>
      </c>
      <c r="C150" s="1">
        <v>25119</v>
      </c>
      <c r="D150" s="4">
        <v>621.32000000000005</v>
      </c>
      <c r="E150" s="4">
        <v>513.66999999999996</v>
      </c>
      <c r="F150" s="7">
        <f t="shared" si="18"/>
        <v>1.7346549752192149</v>
      </c>
      <c r="G150" s="4">
        <v>0.91</v>
      </c>
      <c r="H150" s="4">
        <v>493.67</v>
      </c>
      <c r="I150" s="4">
        <v>78.900000000000006</v>
      </c>
      <c r="J150" s="4">
        <v>12.7</v>
      </c>
      <c r="K150" s="6">
        <f t="shared" si="19"/>
        <v>0.33769832289586993</v>
      </c>
      <c r="L150" s="4">
        <v>52.46</v>
      </c>
      <c r="M150" s="4">
        <v>104.05</v>
      </c>
      <c r="N150" s="4">
        <v>0.18</v>
      </c>
      <c r="O150" s="4">
        <v>0.06</v>
      </c>
      <c r="P150" s="4">
        <v>3.58</v>
      </c>
      <c r="Q150" s="4">
        <v>1.74</v>
      </c>
      <c r="R150" s="4">
        <v>1.03</v>
      </c>
      <c r="S150" s="4">
        <v>2.31</v>
      </c>
      <c r="T150" s="4">
        <v>0.24</v>
      </c>
      <c r="U150" s="4">
        <v>70.75</v>
      </c>
      <c r="W150">
        <f t="shared" si="20"/>
        <v>205</v>
      </c>
      <c r="X150">
        <f t="shared" si="21"/>
        <v>302</v>
      </c>
      <c r="Y150">
        <f t="shared" si="22"/>
        <v>113</v>
      </c>
      <c r="Z150">
        <f t="shared" si="23"/>
        <v>16</v>
      </c>
      <c r="AA150" s="16">
        <f t="shared" si="24"/>
        <v>159</v>
      </c>
      <c r="AB150">
        <f t="shared" si="25"/>
        <v>139</v>
      </c>
    </row>
    <row r="151" spans="1:28" x14ac:dyDescent="0.25">
      <c r="A151" t="s">
        <v>294</v>
      </c>
      <c r="B151">
        <v>65491</v>
      </c>
      <c r="C151" s="1">
        <v>12391</v>
      </c>
      <c r="D151" s="4">
        <v>199.38</v>
      </c>
      <c r="E151" s="4">
        <v>127.02</v>
      </c>
      <c r="F151" s="7">
        <f t="shared" si="18"/>
        <v>0.69192181283514964</v>
      </c>
      <c r="G151" s="4">
        <v>0.4</v>
      </c>
      <c r="H151" s="4">
        <v>178.95</v>
      </c>
      <c r="I151" s="4">
        <v>17.16</v>
      </c>
      <c r="J151" s="4">
        <v>8.61</v>
      </c>
      <c r="K151" s="6">
        <f t="shared" si="19"/>
        <v>0.54473454010010203</v>
      </c>
      <c r="L151" s="4">
        <v>57.81</v>
      </c>
      <c r="M151" s="4">
        <v>70.98</v>
      </c>
      <c r="N151" s="4">
        <v>0.31</v>
      </c>
      <c r="O151" s="4">
        <v>0.11</v>
      </c>
      <c r="P151" s="4">
        <v>4.51</v>
      </c>
      <c r="Q151" s="4">
        <v>1.89</v>
      </c>
      <c r="R151" s="4">
        <v>0.52</v>
      </c>
      <c r="S151" s="4">
        <v>3.22</v>
      </c>
      <c r="T151" s="4">
        <v>0.47</v>
      </c>
      <c r="U151" s="4">
        <v>76.900000000000006</v>
      </c>
      <c r="W151">
        <f t="shared" si="20"/>
        <v>120</v>
      </c>
      <c r="X151">
        <f t="shared" si="21"/>
        <v>165</v>
      </c>
      <c r="Y151">
        <f t="shared" si="22"/>
        <v>178</v>
      </c>
      <c r="Z151">
        <f t="shared" si="23"/>
        <v>173</v>
      </c>
      <c r="AA151" s="16">
        <f t="shared" si="24"/>
        <v>159</v>
      </c>
      <c r="AB151">
        <f t="shared" si="25"/>
        <v>139</v>
      </c>
    </row>
    <row r="152" spans="1:28" x14ac:dyDescent="0.25">
      <c r="A152" t="s">
        <v>236</v>
      </c>
      <c r="B152">
        <v>5602</v>
      </c>
      <c r="C152" s="1">
        <v>18039</v>
      </c>
      <c r="D152" s="4">
        <v>193.87</v>
      </c>
      <c r="E152" s="4">
        <v>151.97999999999999</v>
      </c>
      <c r="F152" s="7">
        <f t="shared" si="18"/>
        <v>2.0515193583217646</v>
      </c>
      <c r="G152" s="4">
        <v>1.33</v>
      </c>
      <c r="H152" s="4">
        <v>169.49</v>
      </c>
      <c r="I152" s="4">
        <v>23.77</v>
      </c>
      <c r="J152" s="4">
        <v>12.26</v>
      </c>
      <c r="K152" s="6">
        <f t="shared" si="19"/>
        <v>1.3498614017119126</v>
      </c>
      <c r="L152" s="4">
        <v>64.83</v>
      </c>
      <c r="M152" s="4">
        <v>89.67</v>
      </c>
      <c r="N152" s="4">
        <v>0.88</v>
      </c>
      <c r="O152" s="4">
        <v>0.13</v>
      </c>
      <c r="P152" s="4">
        <v>4.46</v>
      </c>
      <c r="Q152" s="4">
        <v>1.64</v>
      </c>
      <c r="R152" s="4">
        <v>0.91</v>
      </c>
      <c r="S152" s="4">
        <v>3.11</v>
      </c>
      <c r="T152" s="4">
        <v>0.23</v>
      </c>
      <c r="U152" s="4">
        <v>76.62</v>
      </c>
      <c r="W152">
        <f t="shared" si="20"/>
        <v>209</v>
      </c>
      <c r="X152">
        <f t="shared" si="21"/>
        <v>182</v>
      </c>
      <c r="Y152">
        <f t="shared" si="22"/>
        <v>175</v>
      </c>
      <c r="Z152">
        <f t="shared" si="23"/>
        <v>72</v>
      </c>
      <c r="AA152" s="16">
        <f t="shared" si="24"/>
        <v>159.5</v>
      </c>
      <c r="AB152">
        <f t="shared" si="25"/>
        <v>141</v>
      </c>
    </row>
    <row r="153" spans="1:28" x14ac:dyDescent="0.25">
      <c r="A153" t="s">
        <v>340</v>
      </c>
      <c r="B153">
        <v>10898</v>
      </c>
      <c r="C153" s="1">
        <v>15286</v>
      </c>
      <c r="D153" s="4">
        <v>195.14</v>
      </c>
      <c r="E153" s="4">
        <v>148.22</v>
      </c>
      <c r="F153" s="7">
        <f t="shared" si="18"/>
        <v>0.49045184180319318</v>
      </c>
      <c r="G153" s="4">
        <v>0.47</v>
      </c>
      <c r="H153" s="4">
        <v>171.54</v>
      </c>
      <c r="I153" s="4">
        <v>23.46</v>
      </c>
      <c r="J153" s="4">
        <v>12.02</v>
      </c>
      <c r="K153" s="6">
        <f t="shared" si="19"/>
        <v>0.33089450938010606</v>
      </c>
      <c r="L153" s="4">
        <v>95.83</v>
      </c>
      <c r="M153" s="4">
        <v>86.4</v>
      </c>
      <c r="N153" s="4">
        <v>0.32</v>
      </c>
      <c r="O153" s="4">
        <v>0.3</v>
      </c>
      <c r="P153" s="4">
        <v>5</v>
      </c>
      <c r="Q153" s="4">
        <v>0.04</v>
      </c>
      <c r="R153" s="4">
        <v>0.66</v>
      </c>
      <c r="S153" s="4">
        <v>4</v>
      </c>
      <c r="T153" s="4">
        <v>0.11</v>
      </c>
      <c r="U153" s="4">
        <v>83.28</v>
      </c>
      <c r="W153">
        <f t="shared" si="20"/>
        <v>249</v>
      </c>
      <c r="X153">
        <f t="shared" si="21"/>
        <v>58</v>
      </c>
      <c r="Y153">
        <f t="shared" si="22"/>
        <v>239</v>
      </c>
      <c r="Z153">
        <f t="shared" si="23"/>
        <v>92</v>
      </c>
      <c r="AA153" s="16">
        <f t="shared" si="24"/>
        <v>159.5</v>
      </c>
      <c r="AB153">
        <f t="shared" si="25"/>
        <v>141</v>
      </c>
    </row>
    <row r="154" spans="1:28" x14ac:dyDescent="0.25">
      <c r="A154" t="s">
        <v>160</v>
      </c>
      <c r="B154">
        <v>14750</v>
      </c>
      <c r="C154" s="1">
        <v>1202</v>
      </c>
      <c r="D154" s="4">
        <v>10.19</v>
      </c>
      <c r="E154" s="4">
        <v>6.4</v>
      </c>
      <c r="F154" s="7">
        <f t="shared" si="18"/>
        <v>3.9651070578905635E-2</v>
      </c>
      <c r="G154" s="4">
        <v>0.02</v>
      </c>
      <c r="H154" s="4">
        <v>8.98</v>
      </c>
      <c r="I154" s="4">
        <v>1.21</v>
      </c>
      <c r="J154" s="4">
        <v>11.91</v>
      </c>
      <c r="K154" s="6">
        <f t="shared" si="19"/>
        <v>0.6195479777954005</v>
      </c>
      <c r="L154" s="4">
        <v>50.44</v>
      </c>
      <c r="M154" s="4">
        <v>71.239999999999995</v>
      </c>
      <c r="N154" s="4">
        <v>0.25</v>
      </c>
      <c r="O154" s="4">
        <v>-0.05</v>
      </c>
      <c r="P154" s="4">
        <v>5.24</v>
      </c>
      <c r="Q154" s="4">
        <v>1.59</v>
      </c>
      <c r="R154" s="4">
        <v>7.0000000000000007E-2</v>
      </c>
      <c r="S154" s="4">
        <v>3.98</v>
      </c>
      <c r="T154" s="4">
        <v>0.41</v>
      </c>
      <c r="U154" s="4">
        <v>88.21</v>
      </c>
      <c r="W154">
        <f t="shared" si="20"/>
        <v>144</v>
      </c>
      <c r="X154">
        <f t="shared" si="21"/>
        <v>59</v>
      </c>
      <c r="Y154">
        <f t="shared" si="22"/>
        <v>269</v>
      </c>
      <c r="Z154">
        <f t="shared" si="23"/>
        <v>172</v>
      </c>
      <c r="AA154" s="16">
        <f t="shared" si="24"/>
        <v>161</v>
      </c>
      <c r="AB154">
        <f t="shared" si="25"/>
        <v>143</v>
      </c>
    </row>
    <row r="155" spans="1:28" x14ac:dyDescent="0.25">
      <c r="A155" t="s">
        <v>237</v>
      </c>
      <c r="B155">
        <v>23803</v>
      </c>
      <c r="C155" s="1">
        <v>1735</v>
      </c>
      <c r="D155" s="4">
        <v>23.91</v>
      </c>
      <c r="E155" s="4">
        <v>21.03</v>
      </c>
      <c r="F155" s="7">
        <f t="shared" si="18"/>
        <v>7.9850944902848012E-2</v>
      </c>
      <c r="G155" s="4">
        <v>0.42</v>
      </c>
      <c r="H155" s="4">
        <v>17.989999999999998</v>
      </c>
      <c r="I155" s="4">
        <v>2.25</v>
      </c>
      <c r="J155" s="4">
        <v>9.42</v>
      </c>
      <c r="K155" s="6">
        <f t="shared" si="19"/>
        <v>0.3797001659669425</v>
      </c>
      <c r="L155" s="4">
        <v>525.98</v>
      </c>
      <c r="M155" s="4">
        <v>116.86</v>
      </c>
      <c r="N155" s="4">
        <v>1.99</v>
      </c>
      <c r="O155" s="4">
        <v>0.65</v>
      </c>
      <c r="P155" s="4">
        <v>3.69</v>
      </c>
      <c r="Q155" s="4">
        <v>1.92</v>
      </c>
      <c r="R155" s="4">
        <v>2.04</v>
      </c>
      <c r="S155" s="4">
        <v>1.44</v>
      </c>
      <c r="T155" s="4">
        <v>0.01</v>
      </c>
      <c r="U155" s="4">
        <v>54.77</v>
      </c>
      <c r="W155">
        <f t="shared" si="20"/>
        <v>273</v>
      </c>
      <c r="X155">
        <f t="shared" si="21"/>
        <v>348</v>
      </c>
      <c r="Y155">
        <f t="shared" si="22"/>
        <v>26</v>
      </c>
      <c r="Z155">
        <f t="shared" si="23"/>
        <v>1</v>
      </c>
      <c r="AA155" s="16">
        <f t="shared" si="24"/>
        <v>162</v>
      </c>
      <c r="AB155">
        <f t="shared" si="25"/>
        <v>144</v>
      </c>
    </row>
    <row r="156" spans="1:28" x14ac:dyDescent="0.25">
      <c r="A156" t="s">
        <v>178</v>
      </c>
      <c r="B156">
        <v>24566</v>
      </c>
      <c r="C156" s="1">
        <v>13232</v>
      </c>
      <c r="D156" s="4">
        <v>286.52999999999997</v>
      </c>
      <c r="E156" s="4">
        <v>153.72</v>
      </c>
      <c r="F156" s="7">
        <f t="shared" si="18"/>
        <v>0.4542826464029075</v>
      </c>
      <c r="G156" s="4">
        <v>0.55000000000000004</v>
      </c>
      <c r="H156" s="4">
        <v>251.44</v>
      </c>
      <c r="I156" s="4">
        <v>32.94</v>
      </c>
      <c r="J156" s="4">
        <v>11.5</v>
      </c>
      <c r="K156" s="6">
        <f t="shared" si="19"/>
        <v>0.29552605152413969</v>
      </c>
      <c r="L156" s="4">
        <v>121.07</v>
      </c>
      <c r="M156" s="4">
        <v>61.14</v>
      </c>
      <c r="N156" s="4">
        <v>0.36</v>
      </c>
      <c r="O156" s="4">
        <v>0.14000000000000001</v>
      </c>
      <c r="P156" s="4">
        <v>4.34</v>
      </c>
      <c r="Q156" s="4">
        <v>2.0499999999999998</v>
      </c>
      <c r="R156" s="4">
        <v>1.27</v>
      </c>
      <c r="S156" s="4">
        <v>2.12</v>
      </c>
      <c r="T156" s="4">
        <v>0.57999999999999996</v>
      </c>
      <c r="U156" s="4">
        <v>55.03</v>
      </c>
      <c r="W156">
        <f t="shared" si="20"/>
        <v>87</v>
      </c>
      <c r="X156">
        <f t="shared" si="21"/>
        <v>321</v>
      </c>
      <c r="Y156">
        <f t="shared" si="22"/>
        <v>29</v>
      </c>
      <c r="Z156">
        <f t="shared" si="23"/>
        <v>214</v>
      </c>
      <c r="AA156" s="16">
        <f t="shared" si="24"/>
        <v>162.75</v>
      </c>
      <c r="AB156">
        <f t="shared" si="25"/>
        <v>145</v>
      </c>
    </row>
    <row r="157" spans="1:28" x14ac:dyDescent="0.25">
      <c r="A157" t="s">
        <v>344</v>
      </c>
      <c r="B157">
        <v>9349</v>
      </c>
      <c r="C157" s="1">
        <v>11078</v>
      </c>
      <c r="D157" s="4">
        <v>189.97</v>
      </c>
      <c r="E157" s="4">
        <v>75.31</v>
      </c>
      <c r="F157" s="7">
        <f t="shared" si="18"/>
        <v>0.31514552307977506</v>
      </c>
      <c r="G157" s="4">
        <v>0.51</v>
      </c>
      <c r="H157" s="4">
        <v>157.83000000000001</v>
      </c>
      <c r="I157" s="4">
        <v>31.61</v>
      </c>
      <c r="J157" s="4">
        <v>16.64</v>
      </c>
      <c r="K157" s="6">
        <f t="shared" si="19"/>
        <v>0.41846437801058967</v>
      </c>
      <c r="L157" s="4">
        <v>161.83000000000001</v>
      </c>
      <c r="M157" s="4">
        <v>47.72</v>
      </c>
      <c r="N157" s="4">
        <v>0.67</v>
      </c>
      <c r="O157" s="4">
        <v>0.1</v>
      </c>
      <c r="P157" s="4">
        <v>5.59</v>
      </c>
      <c r="Q157" s="4">
        <v>2.1</v>
      </c>
      <c r="R157" s="4">
        <v>1.47</v>
      </c>
      <c r="S157" s="4">
        <v>2.09</v>
      </c>
      <c r="T157" s="4">
        <v>0.88</v>
      </c>
      <c r="U157" s="4">
        <v>52.04</v>
      </c>
      <c r="W157">
        <f t="shared" si="20"/>
        <v>41</v>
      </c>
      <c r="X157">
        <f t="shared" si="21"/>
        <v>324</v>
      </c>
      <c r="Y157">
        <f t="shared" si="22"/>
        <v>18</v>
      </c>
      <c r="Z157">
        <f t="shared" si="23"/>
        <v>268</v>
      </c>
      <c r="AA157" s="16">
        <f t="shared" si="24"/>
        <v>162.75</v>
      </c>
      <c r="AB157">
        <f t="shared" si="25"/>
        <v>145</v>
      </c>
    </row>
    <row r="158" spans="1:28" x14ac:dyDescent="0.25">
      <c r="A158" t="s">
        <v>314</v>
      </c>
      <c r="B158">
        <v>63447</v>
      </c>
      <c r="C158" s="1">
        <v>10066</v>
      </c>
      <c r="D158" s="4">
        <v>66.69</v>
      </c>
      <c r="E158" s="4">
        <v>46.16</v>
      </c>
      <c r="F158" s="7">
        <f t="shared" si="18"/>
        <v>0.1832377310388783</v>
      </c>
      <c r="G158" s="4">
        <v>0.23</v>
      </c>
      <c r="H158" s="4">
        <v>60.17</v>
      </c>
      <c r="I158" s="4">
        <v>6.38</v>
      </c>
      <c r="J158" s="4">
        <v>9.57</v>
      </c>
      <c r="K158" s="6">
        <f t="shared" si="19"/>
        <v>0.39696215563015236</v>
      </c>
      <c r="L158" s="4">
        <v>125.52</v>
      </c>
      <c r="M158" s="4">
        <v>76.72</v>
      </c>
      <c r="N158" s="4">
        <v>0.49</v>
      </c>
      <c r="O158" s="4">
        <v>0.47</v>
      </c>
      <c r="P158" s="4">
        <v>5.29</v>
      </c>
      <c r="Q158" s="4">
        <v>1.91</v>
      </c>
      <c r="R158" s="4">
        <v>0.6</v>
      </c>
      <c r="S158" s="4">
        <v>3.98</v>
      </c>
      <c r="T158" s="4">
        <v>0.24</v>
      </c>
      <c r="U158" s="4">
        <v>85.77</v>
      </c>
      <c r="W158">
        <f t="shared" si="20"/>
        <v>205</v>
      </c>
      <c r="X158">
        <f t="shared" si="21"/>
        <v>59</v>
      </c>
      <c r="Y158">
        <f t="shared" si="22"/>
        <v>250</v>
      </c>
      <c r="Z158">
        <f t="shared" si="23"/>
        <v>138</v>
      </c>
      <c r="AA158" s="16">
        <f t="shared" si="24"/>
        <v>163</v>
      </c>
      <c r="AB158">
        <f t="shared" si="25"/>
        <v>147</v>
      </c>
    </row>
    <row r="159" spans="1:28" x14ac:dyDescent="0.25">
      <c r="A159" s="3" t="s">
        <v>13</v>
      </c>
      <c r="B159">
        <v>6733</v>
      </c>
      <c r="C159" s="1">
        <v>10551</v>
      </c>
      <c r="D159" s="4">
        <v>39.71</v>
      </c>
      <c r="E159" s="4">
        <v>33.53</v>
      </c>
      <c r="F159" s="7">
        <f t="shared" si="18"/>
        <v>1.0019859180357464</v>
      </c>
      <c r="G159" s="4">
        <v>1.1100000000000001</v>
      </c>
      <c r="H159" s="4">
        <v>36.81</v>
      </c>
      <c r="I159" s="4">
        <v>2.69</v>
      </c>
      <c r="J159" s="4">
        <v>6.77</v>
      </c>
      <c r="K159" s="6">
        <f t="shared" si="19"/>
        <v>2.9883266270078925</v>
      </c>
      <c r="L159" s="4">
        <v>110.78</v>
      </c>
      <c r="M159" s="4">
        <v>91.08</v>
      </c>
      <c r="N159" s="4">
        <v>3.32</v>
      </c>
      <c r="O159" s="4">
        <v>1.45</v>
      </c>
      <c r="P159" s="4">
        <v>6.93</v>
      </c>
      <c r="Q159" s="4">
        <v>2.4</v>
      </c>
      <c r="R159" s="4">
        <v>0.76</v>
      </c>
      <c r="S159" s="4">
        <v>5.57</v>
      </c>
      <c r="T159" s="4">
        <v>-0.05</v>
      </c>
      <c r="U159" s="4">
        <v>95.98</v>
      </c>
      <c r="W159">
        <f t="shared" si="20"/>
        <v>280</v>
      </c>
      <c r="X159">
        <f t="shared" si="21"/>
        <v>9</v>
      </c>
      <c r="Y159">
        <f t="shared" si="22"/>
        <v>307</v>
      </c>
      <c r="Z159">
        <f t="shared" si="23"/>
        <v>67</v>
      </c>
      <c r="AA159" s="16">
        <f t="shared" si="24"/>
        <v>165.75</v>
      </c>
      <c r="AB159">
        <f t="shared" si="25"/>
        <v>148</v>
      </c>
    </row>
    <row r="160" spans="1:28" x14ac:dyDescent="0.25">
      <c r="A160" s="3" t="s">
        <v>22</v>
      </c>
      <c r="B160">
        <v>23940</v>
      </c>
      <c r="C160">
        <v>209</v>
      </c>
      <c r="D160" s="4">
        <v>1.18</v>
      </c>
      <c r="E160" s="4">
        <v>0.69</v>
      </c>
      <c r="F160" s="7"/>
      <c r="G160" s="4">
        <v>0</v>
      </c>
      <c r="H160" s="4">
        <v>0.96</v>
      </c>
      <c r="I160" s="4">
        <v>0.21</v>
      </c>
      <c r="J160" s="4">
        <v>18</v>
      </c>
      <c r="K160" s="6">
        <f t="shared" si="19"/>
        <v>0</v>
      </c>
      <c r="L160" s="4">
        <v>0</v>
      </c>
      <c r="M160" s="4">
        <v>71.61</v>
      </c>
      <c r="N160" s="4">
        <v>0</v>
      </c>
      <c r="O160" s="4">
        <v>0</v>
      </c>
      <c r="P160" s="4">
        <v>8.0299999999999994</v>
      </c>
      <c r="Q160" s="4">
        <v>1.1200000000000001</v>
      </c>
      <c r="R160" s="4">
        <v>0.13</v>
      </c>
      <c r="S160" s="4">
        <v>5.19</v>
      </c>
      <c r="T160" s="4">
        <v>0.28000000000000003</v>
      </c>
      <c r="U160" s="4">
        <v>92.92</v>
      </c>
      <c r="W160">
        <f t="shared" si="20"/>
        <v>189</v>
      </c>
      <c r="X160">
        <f t="shared" si="21"/>
        <v>12</v>
      </c>
      <c r="Y160">
        <f t="shared" si="22"/>
        <v>293</v>
      </c>
      <c r="Z160">
        <f t="shared" si="23"/>
        <v>169</v>
      </c>
      <c r="AA160" s="16">
        <f t="shared" si="24"/>
        <v>165.75</v>
      </c>
      <c r="AB160">
        <f t="shared" si="25"/>
        <v>148</v>
      </c>
    </row>
    <row r="161" spans="1:28" x14ac:dyDescent="0.25">
      <c r="A161" s="3" t="s">
        <v>74</v>
      </c>
      <c r="B161">
        <v>68620</v>
      </c>
      <c r="C161" s="1">
        <v>3753</v>
      </c>
      <c r="D161" s="4">
        <v>37.520000000000003</v>
      </c>
      <c r="E161" s="4">
        <v>19.170000000000002</v>
      </c>
      <c r="F161" s="7">
        <f t="shared" ref="F161:F166" si="26">G161/(L161/100)</f>
        <v>0.11124032967588612</v>
      </c>
      <c r="G161" s="4">
        <v>0.22</v>
      </c>
      <c r="H161" s="4">
        <v>32.83</v>
      </c>
      <c r="I161" s="4">
        <v>4.54</v>
      </c>
      <c r="J161" s="4">
        <v>12.1</v>
      </c>
      <c r="K161" s="6">
        <f t="shared" si="19"/>
        <v>0.58028340988985971</v>
      </c>
      <c r="L161" s="4">
        <v>197.77</v>
      </c>
      <c r="M161" s="4">
        <v>58.4</v>
      </c>
      <c r="N161" s="4">
        <v>1.1599999999999999</v>
      </c>
      <c r="O161" s="4">
        <v>0.37</v>
      </c>
      <c r="P161" s="4">
        <v>5.21</v>
      </c>
      <c r="Q161" s="4">
        <v>2.14</v>
      </c>
      <c r="R161" s="4">
        <v>0.38</v>
      </c>
      <c r="S161" s="4">
        <v>3.4</v>
      </c>
      <c r="T161" s="4">
        <v>0.51</v>
      </c>
      <c r="U161" s="4">
        <v>79.53</v>
      </c>
      <c r="W161">
        <f t="shared" si="20"/>
        <v>109</v>
      </c>
      <c r="X161">
        <f t="shared" si="21"/>
        <v>124</v>
      </c>
      <c r="Y161">
        <f t="shared" si="22"/>
        <v>210</v>
      </c>
      <c r="Z161">
        <f t="shared" si="23"/>
        <v>224</v>
      </c>
      <c r="AA161" s="16">
        <f t="shared" si="24"/>
        <v>166.75</v>
      </c>
      <c r="AB161">
        <f t="shared" si="25"/>
        <v>150</v>
      </c>
    </row>
    <row r="162" spans="1:28" x14ac:dyDescent="0.25">
      <c r="A162" t="s">
        <v>112</v>
      </c>
      <c r="B162">
        <v>24192</v>
      </c>
      <c r="C162" s="1">
        <v>1506</v>
      </c>
      <c r="D162" s="4">
        <v>12.48</v>
      </c>
      <c r="E162" s="4">
        <v>7.17</v>
      </c>
      <c r="F162" s="7">
        <f t="shared" si="26"/>
        <v>0</v>
      </c>
      <c r="G162" s="4">
        <v>0</v>
      </c>
      <c r="H162" s="4">
        <v>10.46</v>
      </c>
      <c r="I162" s="4">
        <v>2.0099999999999998</v>
      </c>
      <c r="J162" s="4">
        <v>16.07</v>
      </c>
      <c r="K162" s="6">
        <f t="shared" si="19"/>
        <v>0</v>
      </c>
      <c r="L162" s="4">
        <v>4.24</v>
      </c>
      <c r="M162" s="4">
        <v>68.55</v>
      </c>
      <c r="N162" s="4">
        <v>0.04</v>
      </c>
      <c r="O162" s="4">
        <v>-0.09</v>
      </c>
      <c r="P162" s="4">
        <v>5.0599999999999996</v>
      </c>
      <c r="Q162" s="4">
        <v>1.87</v>
      </c>
      <c r="R162" s="4">
        <v>0.42</v>
      </c>
      <c r="S162" s="4">
        <v>3.26</v>
      </c>
      <c r="T162" s="4">
        <v>0.57999999999999996</v>
      </c>
      <c r="U162" s="4">
        <v>83.85</v>
      </c>
      <c r="W162">
        <f t="shared" si="20"/>
        <v>87</v>
      </c>
      <c r="X162">
        <f t="shared" si="21"/>
        <v>154</v>
      </c>
      <c r="Y162">
        <f t="shared" si="22"/>
        <v>243</v>
      </c>
      <c r="Z162">
        <f t="shared" si="23"/>
        <v>183</v>
      </c>
      <c r="AA162" s="16">
        <f t="shared" si="24"/>
        <v>166.75</v>
      </c>
      <c r="AB162">
        <f t="shared" si="25"/>
        <v>150</v>
      </c>
    </row>
    <row r="163" spans="1:28" x14ac:dyDescent="0.25">
      <c r="A163" t="s">
        <v>221</v>
      </c>
      <c r="B163">
        <v>66374</v>
      </c>
      <c r="C163" s="1">
        <v>12881</v>
      </c>
      <c r="D163" s="4">
        <v>191.54</v>
      </c>
      <c r="E163" s="4">
        <v>159.9</v>
      </c>
      <c r="F163" s="7">
        <f t="shared" si="26"/>
        <v>0.83921187059109692</v>
      </c>
      <c r="G163" s="4">
        <v>0.69</v>
      </c>
      <c r="H163" s="4">
        <v>145.99</v>
      </c>
      <c r="I163" s="4">
        <v>22.35</v>
      </c>
      <c r="J163" s="4">
        <v>11.67</v>
      </c>
      <c r="K163" s="6">
        <f t="shared" si="19"/>
        <v>0.52483544127022941</v>
      </c>
      <c r="L163" s="4">
        <v>82.22</v>
      </c>
      <c r="M163" s="4">
        <v>109.52</v>
      </c>
      <c r="N163" s="4">
        <v>0.43</v>
      </c>
      <c r="O163" s="4">
        <v>0.08</v>
      </c>
      <c r="P163" s="4">
        <v>4.4400000000000004</v>
      </c>
      <c r="Q163" s="4">
        <v>1.68</v>
      </c>
      <c r="R163" s="4">
        <v>1.0900000000000001</v>
      </c>
      <c r="S163" s="4">
        <v>3.03</v>
      </c>
      <c r="T163" s="4">
        <v>0.09</v>
      </c>
      <c r="U163" s="4">
        <v>79.17</v>
      </c>
      <c r="W163">
        <f t="shared" si="20"/>
        <v>255</v>
      </c>
      <c r="X163">
        <f t="shared" si="21"/>
        <v>198</v>
      </c>
      <c r="Y163">
        <f t="shared" si="22"/>
        <v>207</v>
      </c>
      <c r="Z163">
        <f t="shared" si="23"/>
        <v>8</v>
      </c>
      <c r="AA163" s="16">
        <f t="shared" si="24"/>
        <v>167</v>
      </c>
      <c r="AB163">
        <f t="shared" si="25"/>
        <v>152</v>
      </c>
    </row>
    <row r="164" spans="1:28" x14ac:dyDescent="0.25">
      <c r="A164" t="s">
        <v>295</v>
      </c>
      <c r="B164">
        <v>17793</v>
      </c>
      <c r="C164" s="1">
        <v>1443</v>
      </c>
      <c r="D164" s="4">
        <v>5.1100000000000003</v>
      </c>
      <c r="E164" s="4">
        <v>3.41</v>
      </c>
      <c r="F164" s="7">
        <f t="shared" si="26"/>
        <v>5.5834729201563377E-2</v>
      </c>
      <c r="G164" s="4">
        <v>7.0000000000000007E-2</v>
      </c>
      <c r="H164" s="4">
        <v>4.41</v>
      </c>
      <c r="I164" s="4">
        <v>0.67</v>
      </c>
      <c r="J164" s="4">
        <v>13.03</v>
      </c>
      <c r="K164" s="6">
        <f t="shared" si="19"/>
        <v>1.6373820880223864</v>
      </c>
      <c r="L164" s="4">
        <v>125.37</v>
      </c>
      <c r="M164" s="4">
        <v>77.31</v>
      </c>
      <c r="N164" s="4">
        <v>2.0499999999999998</v>
      </c>
      <c r="O164" s="4">
        <v>1.62</v>
      </c>
      <c r="P164" s="4">
        <v>5.78</v>
      </c>
      <c r="Q164" s="4">
        <v>1.49</v>
      </c>
      <c r="R164" s="4">
        <v>0.8</v>
      </c>
      <c r="S164" s="4">
        <v>3.64</v>
      </c>
      <c r="T164" s="4">
        <v>-0.05</v>
      </c>
      <c r="U164" s="4">
        <v>75.36</v>
      </c>
      <c r="W164">
        <f t="shared" si="20"/>
        <v>280</v>
      </c>
      <c r="X164">
        <f t="shared" si="21"/>
        <v>92</v>
      </c>
      <c r="Y164">
        <f t="shared" si="22"/>
        <v>162</v>
      </c>
      <c r="Z164">
        <f t="shared" si="23"/>
        <v>135</v>
      </c>
      <c r="AA164" s="16">
        <f t="shared" si="24"/>
        <v>167.25</v>
      </c>
      <c r="AB164">
        <f t="shared" si="25"/>
        <v>153</v>
      </c>
    </row>
    <row r="165" spans="1:28" x14ac:dyDescent="0.25">
      <c r="A165" t="s">
        <v>132</v>
      </c>
      <c r="B165">
        <v>15073</v>
      </c>
      <c r="C165" s="1">
        <v>1204</v>
      </c>
      <c r="D165" s="4">
        <v>8.9499999999999993</v>
      </c>
      <c r="E165" s="4">
        <v>3.26</v>
      </c>
      <c r="F165" s="7">
        <f t="shared" si="26"/>
        <v>2.8435633911524559E-2</v>
      </c>
      <c r="G165" s="4">
        <v>7.0000000000000007E-2</v>
      </c>
      <c r="H165" s="4">
        <v>7.76</v>
      </c>
      <c r="I165" s="4">
        <v>1.18</v>
      </c>
      <c r="J165" s="4">
        <v>13.15</v>
      </c>
      <c r="K165" s="6">
        <f t="shared" si="19"/>
        <v>0.87225870894247115</v>
      </c>
      <c r="L165" s="4">
        <v>246.17</v>
      </c>
      <c r="M165" s="4">
        <v>41.97</v>
      </c>
      <c r="N165" s="4">
        <v>2.1</v>
      </c>
      <c r="O165" s="4">
        <v>0</v>
      </c>
      <c r="P165" s="4">
        <v>7.35</v>
      </c>
      <c r="Q165" s="4">
        <v>2.0099999999999998</v>
      </c>
      <c r="R165" s="4">
        <v>0.3</v>
      </c>
      <c r="S165" s="4">
        <v>3.74</v>
      </c>
      <c r="T165" s="4">
        <v>0.59</v>
      </c>
      <c r="U165" s="4">
        <v>79.87</v>
      </c>
      <c r="W165">
        <f t="shared" si="20"/>
        <v>86</v>
      </c>
      <c r="X165">
        <f t="shared" si="21"/>
        <v>82</v>
      </c>
      <c r="Y165">
        <f t="shared" si="22"/>
        <v>215</v>
      </c>
      <c r="Z165">
        <f t="shared" si="23"/>
        <v>288</v>
      </c>
      <c r="AA165" s="16">
        <f t="shared" si="24"/>
        <v>167.75</v>
      </c>
      <c r="AB165">
        <f t="shared" si="25"/>
        <v>154</v>
      </c>
    </row>
    <row r="166" spans="1:28" x14ac:dyDescent="0.25">
      <c r="A166" s="3" t="s">
        <v>93</v>
      </c>
      <c r="B166">
        <v>3757</v>
      </c>
      <c r="C166" s="1">
        <v>4310</v>
      </c>
      <c r="D166" s="4">
        <v>63.48</v>
      </c>
      <c r="E166" s="4">
        <v>35.83</v>
      </c>
      <c r="F166" s="7">
        <f t="shared" si="26"/>
        <v>0.1085894233901618</v>
      </c>
      <c r="G166" s="4">
        <v>0.1</v>
      </c>
      <c r="H166" s="4">
        <v>56.25</v>
      </c>
      <c r="I166" s="4">
        <v>6.5</v>
      </c>
      <c r="J166" s="4">
        <v>10.24</v>
      </c>
      <c r="K166" s="6">
        <f t="shared" si="19"/>
        <v>0.30306844373475245</v>
      </c>
      <c r="L166" s="4">
        <v>92.09</v>
      </c>
      <c r="M166" s="4">
        <v>63.7</v>
      </c>
      <c r="N166" s="4">
        <v>0.28000000000000003</v>
      </c>
      <c r="O166" s="4">
        <v>0.41</v>
      </c>
      <c r="P166" s="4">
        <v>4.54</v>
      </c>
      <c r="Q166" s="4">
        <v>1.95</v>
      </c>
      <c r="R166" s="4">
        <v>0.49</v>
      </c>
      <c r="S166" s="4">
        <v>3.05</v>
      </c>
      <c r="T166" s="4">
        <v>0.43</v>
      </c>
      <c r="U166" s="4">
        <v>73</v>
      </c>
      <c r="W166">
        <f t="shared" si="20"/>
        <v>135</v>
      </c>
      <c r="X166">
        <f t="shared" si="21"/>
        <v>194</v>
      </c>
      <c r="Y166">
        <f t="shared" si="22"/>
        <v>137</v>
      </c>
      <c r="Z166">
        <f t="shared" si="23"/>
        <v>206</v>
      </c>
      <c r="AA166" s="16">
        <f t="shared" si="24"/>
        <v>168</v>
      </c>
      <c r="AB166">
        <f t="shared" si="25"/>
        <v>155</v>
      </c>
    </row>
    <row r="167" spans="1:28" x14ac:dyDescent="0.25">
      <c r="A167" t="s">
        <v>194</v>
      </c>
      <c r="B167">
        <v>16383</v>
      </c>
      <c r="C167">
        <v>273</v>
      </c>
      <c r="D167" s="4">
        <v>2.94</v>
      </c>
      <c r="E167" s="4">
        <v>0.84</v>
      </c>
      <c r="F167" s="7">
        <v>8.0000000000000002E-3</v>
      </c>
      <c r="G167" s="4">
        <v>0</v>
      </c>
      <c r="H167" s="4">
        <v>1.48</v>
      </c>
      <c r="I167" s="4">
        <v>1.45</v>
      </c>
      <c r="J167" s="4">
        <v>49.32</v>
      </c>
      <c r="K167" s="6">
        <f t="shared" si="19"/>
        <v>0.95238095238095244</v>
      </c>
      <c r="L167" s="4">
        <v>0</v>
      </c>
      <c r="M167" s="4">
        <v>56.46</v>
      </c>
      <c r="N167" s="4">
        <v>0</v>
      </c>
      <c r="O167" s="4">
        <v>-0.72</v>
      </c>
      <c r="P167" s="4">
        <v>4.41</v>
      </c>
      <c r="Q167" s="4">
        <v>1.56</v>
      </c>
      <c r="R167" s="4">
        <v>0.54</v>
      </c>
      <c r="S167" s="4">
        <v>1.85</v>
      </c>
      <c r="T167" s="4">
        <v>0.91</v>
      </c>
      <c r="U167" s="4">
        <v>64.69</v>
      </c>
      <c r="W167">
        <f t="shared" si="20"/>
        <v>38</v>
      </c>
      <c r="X167">
        <f t="shared" si="21"/>
        <v>337</v>
      </c>
      <c r="Y167">
        <f t="shared" si="22"/>
        <v>61</v>
      </c>
      <c r="Z167">
        <f t="shared" si="23"/>
        <v>237</v>
      </c>
      <c r="AA167" s="16">
        <f t="shared" si="24"/>
        <v>168.25</v>
      </c>
      <c r="AB167">
        <f t="shared" si="25"/>
        <v>156</v>
      </c>
    </row>
    <row r="168" spans="1:28" x14ac:dyDescent="0.25">
      <c r="A168" s="3" t="s">
        <v>45</v>
      </c>
      <c r="B168">
        <v>6498</v>
      </c>
      <c r="C168" s="1">
        <v>1682</v>
      </c>
      <c r="D168" s="4">
        <v>20.16</v>
      </c>
      <c r="E168" s="4">
        <v>7.8</v>
      </c>
      <c r="F168" s="7">
        <f t="shared" ref="F168:F180" si="27">G168/(L168/100)</f>
        <v>3.2030749519538763E-2</v>
      </c>
      <c r="G168" s="4">
        <v>0.05</v>
      </c>
      <c r="H168" s="4">
        <v>17.39</v>
      </c>
      <c r="I168" s="4">
        <v>2.69</v>
      </c>
      <c r="J168" s="4">
        <v>13.36</v>
      </c>
      <c r="K168" s="6">
        <f t="shared" si="19"/>
        <v>0.41065063486588155</v>
      </c>
      <c r="L168" s="4">
        <v>156.1</v>
      </c>
      <c r="M168" s="4">
        <v>44.83</v>
      </c>
      <c r="N168" s="4">
        <v>0.63</v>
      </c>
      <c r="O168" s="4">
        <v>-0.12</v>
      </c>
      <c r="P168" s="4">
        <v>6.42</v>
      </c>
      <c r="Q168" s="4">
        <v>2.0499999999999998</v>
      </c>
      <c r="R168" s="4">
        <v>0.12</v>
      </c>
      <c r="S168" s="4">
        <v>3.71</v>
      </c>
      <c r="T168" s="4">
        <v>0.55000000000000004</v>
      </c>
      <c r="U168" s="4">
        <v>80.05</v>
      </c>
      <c r="W168">
        <f t="shared" si="20"/>
        <v>94</v>
      </c>
      <c r="X168">
        <f t="shared" si="21"/>
        <v>84</v>
      </c>
      <c r="Y168">
        <f t="shared" si="22"/>
        <v>217</v>
      </c>
      <c r="Z168">
        <f t="shared" si="23"/>
        <v>280</v>
      </c>
      <c r="AA168" s="16">
        <f t="shared" si="24"/>
        <v>168.75</v>
      </c>
      <c r="AB168">
        <f t="shared" si="25"/>
        <v>157</v>
      </c>
    </row>
    <row r="169" spans="1:28" x14ac:dyDescent="0.25">
      <c r="A169" s="3" t="s">
        <v>29</v>
      </c>
      <c r="B169">
        <v>1729</v>
      </c>
      <c r="C169" s="1">
        <v>3752</v>
      </c>
      <c r="D169" s="4">
        <v>30.54</v>
      </c>
      <c r="E169" s="4">
        <v>15.78</v>
      </c>
      <c r="F169" s="7">
        <f t="shared" si="27"/>
        <v>0.10355540214014497</v>
      </c>
      <c r="G169" s="4">
        <v>0.06</v>
      </c>
      <c r="H169" s="4">
        <v>27.86</v>
      </c>
      <c r="I169" s="4">
        <v>2.59</v>
      </c>
      <c r="J169" s="4">
        <v>8.4700000000000006</v>
      </c>
      <c r="K169" s="6">
        <f t="shared" si="19"/>
        <v>0.6562446269971165</v>
      </c>
      <c r="L169" s="4">
        <v>57.94</v>
      </c>
      <c r="M169" s="4">
        <v>56.64</v>
      </c>
      <c r="N169" s="4">
        <v>0.38</v>
      </c>
      <c r="O169" s="4">
        <v>0.44</v>
      </c>
      <c r="P169" s="4">
        <v>4.9400000000000004</v>
      </c>
      <c r="Q169" s="4">
        <v>1.86</v>
      </c>
      <c r="R169" s="4">
        <v>0.1</v>
      </c>
      <c r="S169" s="4">
        <v>3.52</v>
      </c>
      <c r="T169" s="4">
        <v>0.56000000000000005</v>
      </c>
      <c r="U169" s="4">
        <v>83.59</v>
      </c>
      <c r="W169">
        <f t="shared" si="20"/>
        <v>92</v>
      </c>
      <c r="X169">
        <f t="shared" si="21"/>
        <v>109</v>
      </c>
      <c r="Y169">
        <f t="shared" si="22"/>
        <v>240</v>
      </c>
      <c r="Z169">
        <f t="shared" si="23"/>
        <v>235</v>
      </c>
      <c r="AA169" s="16">
        <f t="shared" si="24"/>
        <v>169</v>
      </c>
      <c r="AB169">
        <f t="shared" si="25"/>
        <v>158</v>
      </c>
    </row>
    <row r="170" spans="1:28" x14ac:dyDescent="0.25">
      <c r="A170" t="s">
        <v>193</v>
      </c>
      <c r="B170">
        <v>66733</v>
      </c>
      <c r="C170" s="1">
        <v>10540</v>
      </c>
      <c r="D170" s="4">
        <v>126.63</v>
      </c>
      <c r="E170" s="4">
        <v>82.19</v>
      </c>
      <c r="F170" s="7">
        <f t="shared" si="27"/>
        <v>0.2178782950256237</v>
      </c>
      <c r="G170" s="4">
        <v>0.71</v>
      </c>
      <c r="H170" s="4">
        <v>113.46</v>
      </c>
      <c r="I170" s="4">
        <v>12.77</v>
      </c>
      <c r="J170" s="4">
        <v>10.09</v>
      </c>
      <c r="K170" s="6">
        <f t="shared" si="19"/>
        <v>0.26509100258623158</v>
      </c>
      <c r="L170" s="4">
        <v>325.87</v>
      </c>
      <c r="M170" s="4">
        <v>72.44</v>
      </c>
      <c r="N170" s="4">
        <v>0.87</v>
      </c>
      <c r="O170" s="4">
        <v>0.31</v>
      </c>
      <c r="P170" s="4">
        <v>4.7</v>
      </c>
      <c r="Q170" s="4">
        <v>1.75</v>
      </c>
      <c r="R170" s="4">
        <v>0.4</v>
      </c>
      <c r="S170" s="4">
        <v>3.37</v>
      </c>
      <c r="T170" s="4">
        <v>0.28999999999999998</v>
      </c>
      <c r="U170" s="4">
        <v>78.64</v>
      </c>
      <c r="W170">
        <f t="shared" si="20"/>
        <v>186</v>
      </c>
      <c r="X170">
        <f t="shared" si="21"/>
        <v>129</v>
      </c>
      <c r="Y170">
        <f t="shared" si="22"/>
        <v>202</v>
      </c>
      <c r="Z170">
        <f t="shared" si="23"/>
        <v>163</v>
      </c>
      <c r="AA170" s="16">
        <f t="shared" si="24"/>
        <v>170</v>
      </c>
      <c r="AB170">
        <f t="shared" si="25"/>
        <v>159</v>
      </c>
    </row>
    <row r="171" spans="1:28" x14ac:dyDescent="0.25">
      <c r="A171" t="s">
        <v>348</v>
      </c>
      <c r="B171">
        <v>64062</v>
      </c>
      <c r="C171" s="1">
        <v>4548</v>
      </c>
      <c r="D171" s="4">
        <v>51.5</v>
      </c>
      <c r="E171" s="4">
        <v>31.58</v>
      </c>
      <c r="F171" s="7">
        <f t="shared" si="27"/>
        <v>0.12093726379440664</v>
      </c>
      <c r="G171" s="4">
        <v>0.08</v>
      </c>
      <c r="H171" s="4">
        <v>45.52</v>
      </c>
      <c r="I171" s="4">
        <v>5.74</v>
      </c>
      <c r="J171" s="4">
        <v>11.15</v>
      </c>
      <c r="K171" s="6">
        <f t="shared" si="19"/>
        <v>0.38295523684105964</v>
      </c>
      <c r="L171" s="4">
        <v>66.150000000000006</v>
      </c>
      <c r="M171" s="4">
        <v>69.38</v>
      </c>
      <c r="N171" s="4">
        <v>0.24</v>
      </c>
      <c r="O171" s="4">
        <v>0.05</v>
      </c>
      <c r="P171" s="4">
        <v>4.71</v>
      </c>
      <c r="Q171" s="4">
        <v>2.06</v>
      </c>
      <c r="R171" s="4">
        <v>0.6</v>
      </c>
      <c r="S171" s="4">
        <v>3.18</v>
      </c>
      <c r="T171" s="4">
        <v>0.42</v>
      </c>
      <c r="U171" s="4">
        <v>78.180000000000007</v>
      </c>
      <c r="W171">
        <f t="shared" si="20"/>
        <v>137</v>
      </c>
      <c r="X171">
        <f t="shared" si="21"/>
        <v>172</v>
      </c>
      <c r="Y171">
        <f t="shared" si="22"/>
        <v>193</v>
      </c>
      <c r="Z171">
        <f t="shared" si="23"/>
        <v>179</v>
      </c>
      <c r="AA171" s="16">
        <f t="shared" si="24"/>
        <v>170.25</v>
      </c>
      <c r="AB171">
        <f t="shared" si="25"/>
        <v>160</v>
      </c>
    </row>
    <row r="172" spans="1:28" x14ac:dyDescent="0.25">
      <c r="A172" t="s">
        <v>238</v>
      </c>
      <c r="B172">
        <v>13926</v>
      </c>
      <c r="C172" s="1">
        <v>4406</v>
      </c>
      <c r="D172" s="4">
        <v>68.180000000000007</v>
      </c>
      <c r="E172" s="4">
        <v>40.450000000000003</v>
      </c>
      <c r="F172" s="7">
        <f t="shared" si="27"/>
        <v>0.5214308061320263</v>
      </c>
      <c r="G172" s="4">
        <v>0.5</v>
      </c>
      <c r="H172" s="4">
        <v>61.05</v>
      </c>
      <c r="I172" s="4">
        <v>6.77</v>
      </c>
      <c r="J172" s="4">
        <v>9.93</v>
      </c>
      <c r="K172" s="6">
        <f t="shared" si="19"/>
        <v>1.2890749224524753</v>
      </c>
      <c r="L172" s="4">
        <v>95.89</v>
      </c>
      <c r="M172" s="4">
        <v>66.25</v>
      </c>
      <c r="N172" s="4">
        <v>1.24</v>
      </c>
      <c r="O172" s="4">
        <v>0.09</v>
      </c>
      <c r="P172" s="4">
        <v>4.8099999999999996</v>
      </c>
      <c r="Q172" s="4">
        <v>2.0299999999999998</v>
      </c>
      <c r="R172" s="4">
        <v>0.73</v>
      </c>
      <c r="S172" s="4">
        <v>3.12</v>
      </c>
      <c r="T172" s="4">
        <v>0.41</v>
      </c>
      <c r="U172" s="4">
        <v>75.69</v>
      </c>
      <c r="W172">
        <f t="shared" si="20"/>
        <v>144</v>
      </c>
      <c r="X172">
        <f t="shared" si="21"/>
        <v>180</v>
      </c>
      <c r="Y172">
        <f t="shared" si="22"/>
        <v>164</v>
      </c>
      <c r="Z172">
        <f t="shared" si="23"/>
        <v>195</v>
      </c>
      <c r="AA172" s="16">
        <f t="shared" si="24"/>
        <v>170.75</v>
      </c>
      <c r="AB172">
        <f t="shared" si="25"/>
        <v>161</v>
      </c>
    </row>
    <row r="173" spans="1:28" x14ac:dyDescent="0.25">
      <c r="A173" t="s">
        <v>268</v>
      </c>
      <c r="B173">
        <v>24501</v>
      </c>
      <c r="C173" s="1">
        <v>7173</v>
      </c>
      <c r="D173" s="4">
        <v>116.92</v>
      </c>
      <c r="E173" s="4">
        <v>62.75</v>
      </c>
      <c r="F173" s="7">
        <f t="shared" si="27"/>
        <v>0.34937888198757761</v>
      </c>
      <c r="G173" s="4">
        <v>0.09</v>
      </c>
      <c r="H173" s="4">
        <v>101.67</v>
      </c>
      <c r="I173" s="4">
        <v>14.86</v>
      </c>
      <c r="J173" s="4">
        <v>12.71</v>
      </c>
      <c r="K173" s="6">
        <f t="shared" si="19"/>
        <v>0.55677909480092047</v>
      </c>
      <c r="L173" s="4">
        <v>25.76</v>
      </c>
      <c r="M173" s="4">
        <v>61.72</v>
      </c>
      <c r="N173" s="4">
        <v>0.14000000000000001</v>
      </c>
      <c r="O173" s="4">
        <v>0.03</v>
      </c>
      <c r="P173" s="4">
        <v>4.7699999999999996</v>
      </c>
      <c r="Q173" s="4">
        <v>2.09</v>
      </c>
      <c r="R173" s="4">
        <v>0.59</v>
      </c>
      <c r="S173" s="4">
        <v>3.03</v>
      </c>
      <c r="T173" s="4">
        <v>0.47</v>
      </c>
      <c r="U173" s="4">
        <v>74.75</v>
      </c>
      <c r="W173">
        <f t="shared" si="20"/>
        <v>120</v>
      </c>
      <c r="X173">
        <f t="shared" si="21"/>
        <v>198</v>
      </c>
      <c r="Y173">
        <f t="shared" si="22"/>
        <v>155</v>
      </c>
      <c r="Z173">
        <f t="shared" si="23"/>
        <v>211</v>
      </c>
      <c r="AA173" s="16">
        <f t="shared" si="24"/>
        <v>171</v>
      </c>
      <c r="AB173">
        <f t="shared" si="25"/>
        <v>162</v>
      </c>
    </row>
    <row r="174" spans="1:28" x14ac:dyDescent="0.25">
      <c r="A174" t="s">
        <v>141</v>
      </c>
      <c r="B174">
        <v>24279</v>
      </c>
      <c r="C174" s="1">
        <v>31511</v>
      </c>
      <c r="D174" s="4">
        <v>556.02</v>
      </c>
      <c r="E174" s="4">
        <v>326.42</v>
      </c>
      <c r="F174" s="7">
        <f t="shared" si="27"/>
        <v>1.759501307058114</v>
      </c>
      <c r="G174" s="4">
        <v>1.75</v>
      </c>
      <c r="H174" s="4">
        <v>423.51</v>
      </c>
      <c r="I174" s="4">
        <v>59.2</v>
      </c>
      <c r="J174" s="4">
        <v>10.65</v>
      </c>
      <c r="K174" s="6">
        <f t="shared" si="19"/>
        <v>0.5390298716555707</v>
      </c>
      <c r="L174" s="4">
        <v>99.46</v>
      </c>
      <c r="M174" s="4">
        <v>77.069999999999993</v>
      </c>
      <c r="N174" s="4">
        <v>0.54</v>
      </c>
      <c r="O174" s="4">
        <v>0.2</v>
      </c>
      <c r="P174" s="4">
        <v>4.0599999999999996</v>
      </c>
      <c r="Q174" s="4">
        <v>1.97</v>
      </c>
      <c r="R174" s="4">
        <v>1.0900000000000001</v>
      </c>
      <c r="S174" s="4">
        <v>2.21</v>
      </c>
      <c r="T174" s="4">
        <v>0.36</v>
      </c>
      <c r="U174" s="4">
        <v>66.88</v>
      </c>
      <c r="W174">
        <f t="shared" si="20"/>
        <v>163</v>
      </c>
      <c r="X174">
        <f t="shared" si="21"/>
        <v>313</v>
      </c>
      <c r="Y174">
        <f t="shared" si="22"/>
        <v>73</v>
      </c>
      <c r="Z174">
        <f t="shared" si="23"/>
        <v>137</v>
      </c>
      <c r="AA174" s="16">
        <f t="shared" si="24"/>
        <v>171.5</v>
      </c>
      <c r="AB174">
        <f t="shared" si="25"/>
        <v>163</v>
      </c>
    </row>
    <row r="175" spans="1:28" x14ac:dyDescent="0.25">
      <c r="A175" t="s">
        <v>169</v>
      </c>
      <c r="B175">
        <v>67840</v>
      </c>
      <c r="C175" s="1">
        <v>1058</v>
      </c>
      <c r="D175" s="4">
        <v>11.36</v>
      </c>
      <c r="E175" s="4">
        <v>4.09</v>
      </c>
      <c r="F175" s="7">
        <f t="shared" si="27"/>
        <v>7.9660116834838021E-2</v>
      </c>
      <c r="G175" s="4">
        <v>0.06</v>
      </c>
      <c r="H175" s="4">
        <v>8.4499999999999993</v>
      </c>
      <c r="I175" s="4">
        <v>2.87</v>
      </c>
      <c r="J175" s="4">
        <v>25.26</v>
      </c>
      <c r="K175" s="6">
        <f t="shared" si="19"/>
        <v>1.9476801182111987</v>
      </c>
      <c r="L175" s="4">
        <v>75.319999999999993</v>
      </c>
      <c r="M175" s="4">
        <v>48.36</v>
      </c>
      <c r="N175" s="4">
        <v>1.4</v>
      </c>
      <c r="O175" s="4">
        <v>-0.11</v>
      </c>
      <c r="P175" s="4">
        <v>3.97</v>
      </c>
      <c r="Q175" s="4">
        <v>1.77</v>
      </c>
      <c r="R175" s="4">
        <v>0.95</v>
      </c>
      <c r="S175" s="4">
        <v>1.65</v>
      </c>
      <c r="T175" s="4">
        <v>0.69</v>
      </c>
      <c r="U175" s="4">
        <v>45.91</v>
      </c>
      <c r="W175">
        <f t="shared" si="20"/>
        <v>66</v>
      </c>
      <c r="X175">
        <f t="shared" si="21"/>
        <v>344</v>
      </c>
      <c r="Y175">
        <f t="shared" si="22"/>
        <v>11</v>
      </c>
      <c r="Z175">
        <f t="shared" si="23"/>
        <v>266</v>
      </c>
      <c r="AA175" s="16">
        <f t="shared" si="24"/>
        <v>171.75</v>
      </c>
      <c r="AB175">
        <f t="shared" si="25"/>
        <v>164</v>
      </c>
    </row>
    <row r="176" spans="1:28" x14ac:dyDescent="0.25">
      <c r="A176" t="s">
        <v>327</v>
      </c>
      <c r="B176">
        <v>15328</v>
      </c>
      <c r="C176" s="1">
        <v>10690</v>
      </c>
      <c r="D176" s="4">
        <v>91.63</v>
      </c>
      <c r="E176" s="4">
        <v>49.09</v>
      </c>
      <c r="F176" s="7">
        <f t="shared" si="27"/>
        <v>6.4766839378238336E-2</v>
      </c>
      <c r="G176" s="4">
        <v>0.06</v>
      </c>
      <c r="H176" s="4">
        <v>81.67</v>
      </c>
      <c r="I176" s="4">
        <v>9.7799999999999994</v>
      </c>
      <c r="J176" s="4">
        <v>10.67</v>
      </c>
      <c r="K176" s="6">
        <f t="shared" si="19"/>
        <v>0.13193489382407483</v>
      </c>
      <c r="L176" s="4">
        <v>92.64</v>
      </c>
      <c r="M176" s="4">
        <v>60.11</v>
      </c>
      <c r="N176" s="4">
        <v>0.13</v>
      </c>
      <c r="O176" s="4">
        <v>0.16</v>
      </c>
      <c r="P176" s="4">
        <v>4.8099999999999996</v>
      </c>
      <c r="Q176" s="4">
        <v>2.21</v>
      </c>
      <c r="R176" s="4">
        <v>0.47</v>
      </c>
      <c r="S176" s="4">
        <v>3.37</v>
      </c>
      <c r="T176" s="4">
        <v>0.46</v>
      </c>
      <c r="U176" s="4">
        <v>80</v>
      </c>
      <c r="W176">
        <f t="shared" si="20"/>
        <v>125</v>
      </c>
      <c r="X176">
        <f t="shared" si="21"/>
        <v>129</v>
      </c>
      <c r="Y176">
        <f t="shared" si="22"/>
        <v>216</v>
      </c>
      <c r="Z176">
        <f t="shared" si="23"/>
        <v>218</v>
      </c>
      <c r="AA176" s="16">
        <f t="shared" si="24"/>
        <v>172</v>
      </c>
      <c r="AB176">
        <f t="shared" si="25"/>
        <v>165</v>
      </c>
    </row>
    <row r="177" spans="1:28" x14ac:dyDescent="0.25">
      <c r="A177" t="s">
        <v>113</v>
      </c>
      <c r="B177">
        <v>66336</v>
      </c>
      <c r="C177" s="1">
        <v>1238</v>
      </c>
      <c r="D177" s="4">
        <v>16.100000000000001</v>
      </c>
      <c r="E177" s="4">
        <v>4.7300000000000004</v>
      </c>
      <c r="F177" s="7">
        <f t="shared" si="27"/>
        <v>3.5248501938667604E-2</v>
      </c>
      <c r="G177" s="4">
        <v>0.02</v>
      </c>
      <c r="H177" s="4">
        <v>12.72</v>
      </c>
      <c r="I177" s="4">
        <v>3.37</v>
      </c>
      <c r="J177" s="4">
        <v>20.9</v>
      </c>
      <c r="K177" s="6">
        <f t="shared" si="19"/>
        <v>0.74521145747711626</v>
      </c>
      <c r="L177" s="4">
        <v>56.74</v>
      </c>
      <c r="M177" s="4">
        <v>37.19</v>
      </c>
      <c r="N177" s="4">
        <v>0.32</v>
      </c>
      <c r="O177" s="4">
        <v>0</v>
      </c>
      <c r="P177" s="4">
        <v>4.01</v>
      </c>
      <c r="Q177" s="4">
        <v>2.0499999999999998</v>
      </c>
      <c r="R177" s="4">
        <v>0.34</v>
      </c>
      <c r="S177" s="4">
        <v>2.2799999999999998</v>
      </c>
      <c r="T177" s="4">
        <v>0.85</v>
      </c>
      <c r="U177" s="4">
        <v>57.26</v>
      </c>
      <c r="W177">
        <f t="shared" si="20"/>
        <v>43</v>
      </c>
      <c r="X177">
        <f t="shared" si="21"/>
        <v>309</v>
      </c>
      <c r="Y177">
        <f t="shared" si="22"/>
        <v>35</v>
      </c>
      <c r="Z177">
        <f t="shared" si="23"/>
        <v>303</v>
      </c>
      <c r="AA177" s="16">
        <f t="shared" si="24"/>
        <v>172.5</v>
      </c>
      <c r="AB177">
        <f t="shared" si="25"/>
        <v>166</v>
      </c>
    </row>
    <row r="178" spans="1:28" x14ac:dyDescent="0.25">
      <c r="A178" t="s">
        <v>339</v>
      </c>
      <c r="B178">
        <v>63377</v>
      </c>
      <c r="C178" s="1">
        <v>30606</v>
      </c>
      <c r="D178" s="4">
        <v>473.9</v>
      </c>
      <c r="E178" s="4">
        <v>324.87</v>
      </c>
      <c r="F178" s="7">
        <f t="shared" si="27"/>
        <v>1.9831730769230771</v>
      </c>
      <c r="G178" s="4">
        <v>1.32</v>
      </c>
      <c r="H178" s="4">
        <v>415.5</v>
      </c>
      <c r="I178" s="4">
        <v>63.62</v>
      </c>
      <c r="J178" s="4">
        <v>13.42</v>
      </c>
      <c r="K178" s="6">
        <f t="shared" si="19"/>
        <v>0.61045128110415769</v>
      </c>
      <c r="L178" s="4">
        <v>66.56</v>
      </c>
      <c r="M178" s="4">
        <v>78.19</v>
      </c>
      <c r="N178" s="4">
        <v>0.4</v>
      </c>
      <c r="O178" s="4">
        <v>0.39</v>
      </c>
      <c r="P178" s="4">
        <v>5.01</v>
      </c>
      <c r="Q178" s="4">
        <v>0.56000000000000005</v>
      </c>
      <c r="R178" s="4">
        <v>1.04</v>
      </c>
      <c r="S178" s="4">
        <v>2.98</v>
      </c>
      <c r="T178" s="4">
        <v>0.09</v>
      </c>
      <c r="U178" s="4">
        <v>69.02</v>
      </c>
      <c r="W178">
        <f t="shared" si="20"/>
        <v>255</v>
      </c>
      <c r="X178">
        <f t="shared" si="21"/>
        <v>208</v>
      </c>
      <c r="Y178">
        <f t="shared" si="22"/>
        <v>99</v>
      </c>
      <c r="Z178">
        <f t="shared" si="23"/>
        <v>129</v>
      </c>
      <c r="AA178" s="16">
        <f t="shared" si="24"/>
        <v>172.75</v>
      </c>
      <c r="AB178">
        <f t="shared" si="25"/>
        <v>167</v>
      </c>
    </row>
    <row r="179" spans="1:28" x14ac:dyDescent="0.25">
      <c r="A179" t="s">
        <v>311</v>
      </c>
      <c r="B179">
        <v>6936</v>
      </c>
      <c r="C179" s="1">
        <v>6739</v>
      </c>
      <c r="D179" s="4">
        <v>108.75</v>
      </c>
      <c r="E179" s="4">
        <v>46.31</v>
      </c>
      <c r="F179" s="7">
        <f t="shared" si="27"/>
        <v>0.20923076923076925</v>
      </c>
      <c r="G179" s="4">
        <v>0.17</v>
      </c>
      <c r="H179" s="4">
        <v>95.45</v>
      </c>
      <c r="I179" s="4">
        <v>12.96</v>
      </c>
      <c r="J179" s="4">
        <v>11.91</v>
      </c>
      <c r="K179" s="6">
        <f t="shared" si="19"/>
        <v>0.45180472733916921</v>
      </c>
      <c r="L179" s="4">
        <v>81.25</v>
      </c>
      <c r="M179" s="4">
        <v>48.52</v>
      </c>
      <c r="N179" s="4">
        <v>0.37</v>
      </c>
      <c r="O179" s="4">
        <v>0.09</v>
      </c>
      <c r="P179" s="4">
        <v>4.0999999999999996</v>
      </c>
      <c r="Q179" s="4">
        <v>1.96</v>
      </c>
      <c r="R179" s="4">
        <v>0.62</v>
      </c>
      <c r="S179" s="4">
        <v>2.36</v>
      </c>
      <c r="T179" s="4">
        <v>0.63</v>
      </c>
      <c r="U179" s="4">
        <v>63.89</v>
      </c>
      <c r="W179">
        <f t="shared" si="20"/>
        <v>81</v>
      </c>
      <c r="X179">
        <f t="shared" si="21"/>
        <v>294</v>
      </c>
      <c r="Y179">
        <f t="shared" si="22"/>
        <v>55</v>
      </c>
      <c r="Z179">
        <f t="shared" si="23"/>
        <v>264</v>
      </c>
      <c r="AA179" s="16">
        <f t="shared" si="24"/>
        <v>173.5</v>
      </c>
      <c r="AB179">
        <f t="shared" si="25"/>
        <v>168</v>
      </c>
    </row>
    <row r="180" spans="1:28" x14ac:dyDescent="0.25">
      <c r="A180" t="s">
        <v>219</v>
      </c>
      <c r="B180">
        <v>4524</v>
      </c>
      <c r="C180" s="1">
        <v>2450</v>
      </c>
      <c r="D180" s="4">
        <v>45.13</v>
      </c>
      <c r="E180" s="4">
        <v>27.51</v>
      </c>
      <c r="F180" s="7">
        <f t="shared" si="27"/>
        <v>0.38011695906432746</v>
      </c>
      <c r="G180" s="4">
        <v>0.13</v>
      </c>
      <c r="H180" s="4">
        <v>38.21</v>
      </c>
      <c r="I180" s="4">
        <v>6.79</v>
      </c>
      <c r="J180" s="4">
        <v>15.04</v>
      </c>
      <c r="K180" s="6">
        <f t="shared" si="19"/>
        <v>1.3817410362207467</v>
      </c>
      <c r="L180" s="4">
        <v>34.200000000000003</v>
      </c>
      <c r="M180" s="4">
        <v>72.010000000000005</v>
      </c>
      <c r="N180" s="4">
        <v>0.46</v>
      </c>
      <c r="O180" s="4">
        <v>-0.02</v>
      </c>
      <c r="P180" s="4">
        <v>4.01</v>
      </c>
      <c r="Q180" s="4">
        <v>1.95</v>
      </c>
      <c r="R180" s="4">
        <v>0.65</v>
      </c>
      <c r="S180" s="4">
        <v>2.61</v>
      </c>
      <c r="T180" s="4">
        <v>0.42</v>
      </c>
      <c r="U180" s="4">
        <v>71.819999999999993</v>
      </c>
      <c r="W180">
        <f t="shared" si="20"/>
        <v>137</v>
      </c>
      <c r="X180">
        <f t="shared" si="21"/>
        <v>268</v>
      </c>
      <c r="Y180">
        <f t="shared" si="22"/>
        <v>123</v>
      </c>
      <c r="Z180">
        <f t="shared" si="23"/>
        <v>167</v>
      </c>
      <c r="AA180" s="16">
        <f t="shared" si="24"/>
        <v>173.75</v>
      </c>
      <c r="AB180">
        <f t="shared" si="25"/>
        <v>169</v>
      </c>
    </row>
    <row r="181" spans="1:28" x14ac:dyDescent="0.25">
      <c r="A181" t="s">
        <v>218</v>
      </c>
      <c r="B181">
        <v>943</v>
      </c>
      <c r="C181">
        <v>303</v>
      </c>
      <c r="D181" s="4">
        <v>8.01</v>
      </c>
      <c r="E181" s="4">
        <v>2.25</v>
      </c>
      <c r="F181" s="7">
        <v>0.02</v>
      </c>
      <c r="G181" s="4">
        <v>0</v>
      </c>
      <c r="H181" s="4">
        <v>6.76</v>
      </c>
      <c r="I181" s="4">
        <v>1.24</v>
      </c>
      <c r="J181" s="4">
        <v>15.49</v>
      </c>
      <c r="K181" s="6">
        <f t="shared" si="19"/>
        <v>0.88888888888888884</v>
      </c>
      <c r="L181" s="4">
        <v>0</v>
      </c>
      <c r="M181" s="4">
        <v>33.31</v>
      </c>
      <c r="N181" s="4">
        <v>0</v>
      </c>
      <c r="O181" s="4">
        <v>0</v>
      </c>
      <c r="P181" s="4">
        <v>4.6900000000000004</v>
      </c>
      <c r="Q181" s="4">
        <v>2.2400000000000002</v>
      </c>
      <c r="R181" s="4">
        <v>1.01</v>
      </c>
      <c r="S181" s="4">
        <v>1.92</v>
      </c>
      <c r="T181" s="4">
        <v>0.79</v>
      </c>
      <c r="U181" s="4">
        <v>43.81</v>
      </c>
      <c r="W181">
        <f t="shared" si="20"/>
        <v>49</v>
      </c>
      <c r="X181">
        <f t="shared" si="21"/>
        <v>333</v>
      </c>
      <c r="Y181">
        <f t="shared" si="22"/>
        <v>7</v>
      </c>
      <c r="Z181">
        <f t="shared" si="23"/>
        <v>310</v>
      </c>
      <c r="AA181" s="16">
        <f t="shared" si="24"/>
        <v>174.75</v>
      </c>
      <c r="AB181">
        <f t="shared" si="25"/>
        <v>170</v>
      </c>
    </row>
    <row r="182" spans="1:28" x14ac:dyDescent="0.25">
      <c r="A182" t="s">
        <v>335</v>
      </c>
      <c r="B182">
        <v>17398</v>
      </c>
      <c r="C182" s="1">
        <v>12731</v>
      </c>
      <c r="D182" s="4">
        <v>135.88</v>
      </c>
      <c r="E182" s="4">
        <v>109.76</v>
      </c>
      <c r="F182" s="7">
        <f>G182/(L182/100)</f>
        <v>0.16768638114661227</v>
      </c>
      <c r="G182" s="4">
        <v>0.37</v>
      </c>
      <c r="H182" s="4">
        <v>116.23</v>
      </c>
      <c r="I182" s="4">
        <v>12.29</v>
      </c>
      <c r="J182" s="4">
        <v>9.0399999999999991</v>
      </c>
      <c r="K182" s="6">
        <f t="shared" si="19"/>
        <v>0.15277549302716134</v>
      </c>
      <c r="L182" s="4">
        <v>220.65</v>
      </c>
      <c r="M182" s="4">
        <v>94.43</v>
      </c>
      <c r="N182" s="4">
        <v>0.34</v>
      </c>
      <c r="O182" s="4">
        <v>0.2</v>
      </c>
      <c r="P182" s="4">
        <v>5.69</v>
      </c>
      <c r="Q182" s="4">
        <v>-9.52</v>
      </c>
      <c r="R182" s="4">
        <v>0.85</v>
      </c>
      <c r="S182" s="4">
        <v>4.45</v>
      </c>
      <c r="T182" s="4">
        <v>-0.56000000000000005</v>
      </c>
      <c r="U182" s="4">
        <v>95.61</v>
      </c>
      <c r="W182">
        <f t="shared" si="20"/>
        <v>318</v>
      </c>
      <c r="X182">
        <f t="shared" si="21"/>
        <v>29</v>
      </c>
      <c r="Y182">
        <f t="shared" si="22"/>
        <v>306</v>
      </c>
      <c r="Z182">
        <f t="shared" si="23"/>
        <v>47</v>
      </c>
      <c r="AA182" s="16">
        <f t="shared" si="24"/>
        <v>175</v>
      </c>
      <c r="AB182">
        <f t="shared" si="25"/>
        <v>171</v>
      </c>
    </row>
    <row r="183" spans="1:28" x14ac:dyDescent="0.25">
      <c r="A183" t="s">
        <v>142</v>
      </c>
      <c r="B183">
        <v>67905</v>
      </c>
      <c r="C183">
        <v>101</v>
      </c>
      <c r="D183" s="4">
        <v>0.57999999999999996</v>
      </c>
      <c r="E183" s="4">
        <v>0.3</v>
      </c>
      <c r="F183" s="7"/>
      <c r="G183" s="4">
        <v>0</v>
      </c>
      <c r="H183" s="4">
        <v>0.36</v>
      </c>
      <c r="I183" s="4">
        <v>0.21</v>
      </c>
      <c r="J183" s="4">
        <v>36.39</v>
      </c>
      <c r="K183" s="6">
        <f t="shared" si="19"/>
        <v>0</v>
      </c>
      <c r="L183" s="4">
        <v>0</v>
      </c>
      <c r="M183" s="4">
        <v>82.31</v>
      </c>
      <c r="N183" s="4">
        <v>0</v>
      </c>
      <c r="O183" s="4">
        <v>0</v>
      </c>
      <c r="P183" s="4">
        <v>11.3</v>
      </c>
      <c r="Q183" s="4">
        <v>0.54</v>
      </c>
      <c r="R183" s="4">
        <v>0.65</v>
      </c>
      <c r="S183" s="4">
        <v>5.63</v>
      </c>
      <c r="T183" s="4">
        <v>0</v>
      </c>
      <c r="U183" s="4">
        <v>95.05</v>
      </c>
      <c r="W183">
        <f t="shared" si="20"/>
        <v>276</v>
      </c>
      <c r="X183">
        <f t="shared" si="21"/>
        <v>7</v>
      </c>
      <c r="Y183">
        <f t="shared" si="22"/>
        <v>304</v>
      </c>
      <c r="Z183">
        <f t="shared" si="23"/>
        <v>114</v>
      </c>
      <c r="AA183" s="16">
        <f t="shared" si="24"/>
        <v>175.25</v>
      </c>
      <c r="AB183">
        <f t="shared" si="25"/>
        <v>172</v>
      </c>
    </row>
    <row r="184" spans="1:28" x14ac:dyDescent="0.25">
      <c r="A184" t="s">
        <v>152</v>
      </c>
      <c r="B184">
        <v>67875</v>
      </c>
      <c r="C184" s="1">
        <v>21224</v>
      </c>
      <c r="D184" s="4">
        <v>217.44</v>
      </c>
      <c r="E184" s="4">
        <v>125.03</v>
      </c>
      <c r="F184" s="7">
        <f t="shared" ref="F184:F225" si="28">G184/(L184/100)</f>
        <v>0.93811718235681352</v>
      </c>
      <c r="G184" s="4">
        <v>0.56999999999999995</v>
      </c>
      <c r="H184" s="4">
        <v>157</v>
      </c>
      <c r="I184" s="4">
        <v>19.96</v>
      </c>
      <c r="J184" s="4">
        <v>9.18</v>
      </c>
      <c r="K184" s="6">
        <f t="shared" si="19"/>
        <v>0.75031367060450571</v>
      </c>
      <c r="L184" s="4">
        <v>60.76</v>
      </c>
      <c r="M184" s="4">
        <v>79.64</v>
      </c>
      <c r="N184" s="4">
        <v>0.45</v>
      </c>
      <c r="O184" s="4">
        <v>0.04</v>
      </c>
      <c r="P184" s="4">
        <v>4.6399999999999997</v>
      </c>
      <c r="Q184" s="4">
        <v>2.27</v>
      </c>
      <c r="R184" s="4">
        <v>1.1599999999999999</v>
      </c>
      <c r="S184" s="4">
        <v>2.63</v>
      </c>
      <c r="T184" s="4">
        <v>0.4</v>
      </c>
      <c r="U184" s="4">
        <v>75.400000000000006</v>
      </c>
      <c r="W184">
        <f t="shared" si="20"/>
        <v>150</v>
      </c>
      <c r="X184">
        <f t="shared" si="21"/>
        <v>265</v>
      </c>
      <c r="Y184">
        <f t="shared" si="22"/>
        <v>163</v>
      </c>
      <c r="Z184">
        <f t="shared" si="23"/>
        <v>124</v>
      </c>
      <c r="AA184" s="16">
        <f t="shared" si="24"/>
        <v>175.5</v>
      </c>
      <c r="AB184">
        <f t="shared" si="25"/>
        <v>173</v>
      </c>
    </row>
    <row r="185" spans="1:28" x14ac:dyDescent="0.25">
      <c r="A185" s="3" t="s">
        <v>63</v>
      </c>
      <c r="B185">
        <v>65803</v>
      </c>
      <c r="C185" s="1">
        <v>4560</v>
      </c>
      <c r="D185" s="4">
        <v>31.96</v>
      </c>
      <c r="E185" s="4">
        <v>13.8</v>
      </c>
      <c r="F185" s="7">
        <f t="shared" si="28"/>
        <v>0.2449979583503471</v>
      </c>
      <c r="G185" s="4">
        <v>0.12</v>
      </c>
      <c r="H185" s="4">
        <v>29.13</v>
      </c>
      <c r="I185" s="4">
        <v>2.8</v>
      </c>
      <c r="J185" s="4">
        <v>8.75</v>
      </c>
      <c r="K185" s="6">
        <f t="shared" si="19"/>
        <v>1.7753475242778773</v>
      </c>
      <c r="L185" s="4">
        <v>48.98</v>
      </c>
      <c r="M185" s="4">
        <v>47.39</v>
      </c>
      <c r="N185" s="4">
        <v>0.9</v>
      </c>
      <c r="O185" s="4">
        <v>-0.06</v>
      </c>
      <c r="P185" s="4">
        <v>5.97</v>
      </c>
      <c r="Q185" s="4">
        <v>1.95</v>
      </c>
      <c r="R185" s="4">
        <v>0.05</v>
      </c>
      <c r="S185" s="4">
        <v>3.78</v>
      </c>
      <c r="T185" s="4">
        <v>0.53</v>
      </c>
      <c r="U185" s="4">
        <v>87.38</v>
      </c>
      <c r="W185">
        <f t="shared" si="20"/>
        <v>100</v>
      </c>
      <c r="X185">
        <f t="shared" si="21"/>
        <v>74</v>
      </c>
      <c r="Y185">
        <f t="shared" si="22"/>
        <v>263</v>
      </c>
      <c r="Z185">
        <f t="shared" si="23"/>
        <v>270</v>
      </c>
      <c r="AA185" s="16">
        <f t="shared" si="24"/>
        <v>176.75</v>
      </c>
      <c r="AB185">
        <f t="shared" si="25"/>
        <v>174</v>
      </c>
    </row>
    <row r="186" spans="1:28" x14ac:dyDescent="0.25">
      <c r="A186" s="3" t="s">
        <v>81</v>
      </c>
      <c r="B186">
        <v>1077</v>
      </c>
      <c r="C186" s="1">
        <v>3973</v>
      </c>
      <c r="D186" s="4">
        <v>49.52</v>
      </c>
      <c r="E186" s="4">
        <v>17.88</v>
      </c>
      <c r="F186" s="7">
        <f t="shared" si="28"/>
        <v>0.12781780153381364</v>
      </c>
      <c r="G186" s="4">
        <v>0.33</v>
      </c>
      <c r="H186" s="4">
        <v>44.88</v>
      </c>
      <c r="I186" s="4">
        <v>4.55</v>
      </c>
      <c r="J186" s="4">
        <v>9.18</v>
      </c>
      <c r="K186" s="6">
        <f t="shared" si="19"/>
        <v>0.71486466182222397</v>
      </c>
      <c r="L186" s="4">
        <v>258.18</v>
      </c>
      <c r="M186" s="4">
        <v>39.83</v>
      </c>
      <c r="N186" s="4">
        <v>1.85</v>
      </c>
      <c r="O186" s="4">
        <v>0.75</v>
      </c>
      <c r="P186" s="4">
        <v>5.09</v>
      </c>
      <c r="Q186" s="4">
        <v>2.04</v>
      </c>
      <c r="R186" s="4">
        <v>0.31</v>
      </c>
      <c r="S186" s="4">
        <v>2.91</v>
      </c>
      <c r="T186" s="4">
        <v>0.69</v>
      </c>
      <c r="U186" s="4">
        <v>72.209999999999994</v>
      </c>
      <c r="W186">
        <f t="shared" si="20"/>
        <v>66</v>
      </c>
      <c r="X186">
        <f t="shared" si="21"/>
        <v>221</v>
      </c>
      <c r="Y186">
        <f t="shared" si="22"/>
        <v>126</v>
      </c>
      <c r="Z186">
        <f t="shared" si="23"/>
        <v>294</v>
      </c>
      <c r="AA186" s="16">
        <f t="shared" si="24"/>
        <v>176.75</v>
      </c>
      <c r="AB186">
        <f t="shared" si="25"/>
        <v>174</v>
      </c>
    </row>
    <row r="187" spans="1:28" x14ac:dyDescent="0.25">
      <c r="A187" t="s">
        <v>246</v>
      </c>
      <c r="B187">
        <v>7652</v>
      </c>
      <c r="C187" s="1">
        <v>6993</v>
      </c>
      <c r="D187" s="4">
        <v>61.88</v>
      </c>
      <c r="E187" s="4">
        <v>40.479999999999997</v>
      </c>
      <c r="F187" s="7">
        <f t="shared" si="28"/>
        <v>7.5455427401099506E-2</v>
      </c>
      <c r="G187" s="4">
        <v>7.0000000000000007E-2</v>
      </c>
      <c r="H187" s="4">
        <v>57.56</v>
      </c>
      <c r="I187" s="4">
        <v>4.28</v>
      </c>
      <c r="J187" s="4">
        <v>6.91</v>
      </c>
      <c r="K187" s="6">
        <f t="shared" si="19"/>
        <v>0.18640174753236047</v>
      </c>
      <c r="L187" s="4">
        <v>92.77</v>
      </c>
      <c r="M187" s="4">
        <v>70.319999999999993</v>
      </c>
      <c r="N187" s="4">
        <v>0.16</v>
      </c>
      <c r="O187" s="4">
        <v>0.04</v>
      </c>
      <c r="P187" s="4">
        <v>4.03</v>
      </c>
      <c r="Q187" s="4">
        <v>1.73</v>
      </c>
      <c r="R187" s="4">
        <v>0.05</v>
      </c>
      <c r="S187" s="4">
        <v>3.27</v>
      </c>
      <c r="T187" s="4">
        <v>0.46</v>
      </c>
      <c r="U187" s="4">
        <v>86.31</v>
      </c>
      <c r="W187">
        <f t="shared" si="20"/>
        <v>125</v>
      </c>
      <c r="X187">
        <f t="shared" si="21"/>
        <v>150</v>
      </c>
      <c r="Y187">
        <f t="shared" si="22"/>
        <v>256</v>
      </c>
      <c r="Z187">
        <f t="shared" si="23"/>
        <v>176</v>
      </c>
      <c r="AA187" s="16">
        <f t="shared" si="24"/>
        <v>176.75</v>
      </c>
      <c r="AB187">
        <f t="shared" si="25"/>
        <v>174</v>
      </c>
    </row>
    <row r="188" spans="1:28" x14ac:dyDescent="0.25">
      <c r="A188" s="3" t="s">
        <v>49</v>
      </c>
      <c r="B188">
        <v>13602</v>
      </c>
      <c r="C188" s="1">
        <v>1937</v>
      </c>
      <c r="D188" s="4">
        <v>25.62</v>
      </c>
      <c r="E188" s="4">
        <v>15.83</v>
      </c>
      <c r="F188" s="7">
        <f t="shared" si="28"/>
        <v>0.10790396547073104</v>
      </c>
      <c r="G188" s="4">
        <v>0.04</v>
      </c>
      <c r="H188" s="4">
        <v>23.12</v>
      </c>
      <c r="I188" s="4">
        <v>2.46</v>
      </c>
      <c r="J188" s="4">
        <v>9.6</v>
      </c>
      <c r="K188" s="6">
        <f t="shared" si="19"/>
        <v>0.68164223291681014</v>
      </c>
      <c r="L188" s="4">
        <v>37.07</v>
      </c>
      <c r="M188" s="4">
        <v>68.48</v>
      </c>
      <c r="N188" s="4">
        <v>0.25</v>
      </c>
      <c r="O188" s="4">
        <v>-0.01</v>
      </c>
      <c r="P188" s="4">
        <v>4.9400000000000004</v>
      </c>
      <c r="Q188" s="4">
        <v>2.13</v>
      </c>
      <c r="R188" s="4">
        <v>0.98</v>
      </c>
      <c r="S188" s="4">
        <v>2.94</v>
      </c>
      <c r="T188" s="4">
        <v>0.28999999999999998</v>
      </c>
      <c r="U188" s="4">
        <v>71.650000000000006</v>
      </c>
      <c r="W188">
        <f t="shared" si="20"/>
        <v>186</v>
      </c>
      <c r="X188">
        <f t="shared" si="21"/>
        <v>216</v>
      </c>
      <c r="Y188">
        <f t="shared" si="22"/>
        <v>122</v>
      </c>
      <c r="Z188">
        <f t="shared" si="23"/>
        <v>185</v>
      </c>
      <c r="AA188" s="16">
        <f t="shared" si="24"/>
        <v>177.25</v>
      </c>
      <c r="AB188">
        <f t="shared" si="25"/>
        <v>177</v>
      </c>
    </row>
    <row r="189" spans="1:28" x14ac:dyDescent="0.25">
      <c r="A189" s="3" t="s">
        <v>80</v>
      </c>
      <c r="B189">
        <v>10729</v>
      </c>
      <c r="C189">
        <v>900</v>
      </c>
      <c r="D189" s="4">
        <v>5.3</v>
      </c>
      <c r="E189" s="4">
        <v>2.52</v>
      </c>
      <c r="F189" s="7">
        <f t="shared" si="28"/>
        <v>7.4897016602172004E-2</v>
      </c>
      <c r="G189" s="4">
        <v>0.12</v>
      </c>
      <c r="H189" s="4">
        <v>3.8</v>
      </c>
      <c r="I189" s="4">
        <v>1.48</v>
      </c>
      <c r="J189" s="4">
        <v>27.91</v>
      </c>
      <c r="K189" s="6">
        <f t="shared" si="19"/>
        <v>2.9721038334195238</v>
      </c>
      <c r="L189" s="4">
        <v>160.22</v>
      </c>
      <c r="M189" s="4">
        <v>66.36</v>
      </c>
      <c r="N189" s="4">
        <v>4.82</v>
      </c>
      <c r="O189" s="4">
        <v>-0.15</v>
      </c>
      <c r="P189" s="4">
        <v>7.72</v>
      </c>
      <c r="Q189" s="4">
        <v>0.75</v>
      </c>
      <c r="R189" s="4">
        <v>0.5</v>
      </c>
      <c r="S189" s="4">
        <v>3.77</v>
      </c>
      <c r="T189" s="4">
        <v>0.28000000000000003</v>
      </c>
      <c r="U189" s="4">
        <v>85.36</v>
      </c>
      <c r="W189">
        <f t="shared" si="20"/>
        <v>189</v>
      </c>
      <c r="X189">
        <f t="shared" si="21"/>
        <v>77</v>
      </c>
      <c r="Y189">
        <f t="shared" si="22"/>
        <v>249</v>
      </c>
      <c r="Z189">
        <f t="shared" si="23"/>
        <v>194</v>
      </c>
      <c r="AA189" s="16">
        <f t="shared" si="24"/>
        <v>177.25</v>
      </c>
      <c r="AB189">
        <f t="shared" si="25"/>
        <v>177</v>
      </c>
    </row>
    <row r="190" spans="1:28" x14ac:dyDescent="0.25">
      <c r="A190" t="s">
        <v>223</v>
      </c>
      <c r="B190">
        <v>67481</v>
      </c>
      <c r="C190" s="1">
        <v>14913</v>
      </c>
      <c r="D190" s="4">
        <v>259.49</v>
      </c>
      <c r="E190" s="4">
        <v>206.04</v>
      </c>
      <c r="F190" s="7">
        <f t="shared" si="28"/>
        <v>0.37558967579099184</v>
      </c>
      <c r="G190" s="4">
        <v>1.25</v>
      </c>
      <c r="H190" s="4">
        <v>219.19</v>
      </c>
      <c r="I190" s="4">
        <v>24.84</v>
      </c>
      <c r="J190" s="4">
        <v>9.57</v>
      </c>
      <c r="K190" s="6">
        <f t="shared" si="19"/>
        <v>0.1822896892792622</v>
      </c>
      <c r="L190" s="4">
        <v>332.81</v>
      </c>
      <c r="M190" s="4">
        <v>94</v>
      </c>
      <c r="N190" s="4">
        <v>0.6</v>
      </c>
      <c r="O190" s="4">
        <v>0.08</v>
      </c>
      <c r="P190" s="4">
        <v>4.05</v>
      </c>
      <c r="Q190" s="4">
        <v>1.73</v>
      </c>
      <c r="R190" s="4">
        <v>1.22</v>
      </c>
      <c r="S190" s="4">
        <v>2.46</v>
      </c>
      <c r="T190" s="4">
        <v>0.15</v>
      </c>
      <c r="U190" s="4">
        <v>72.95</v>
      </c>
      <c r="W190">
        <f t="shared" si="20"/>
        <v>238</v>
      </c>
      <c r="X190">
        <f t="shared" si="21"/>
        <v>283</v>
      </c>
      <c r="Y190">
        <f t="shared" si="22"/>
        <v>136</v>
      </c>
      <c r="Z190">
        <f t="shared" si="23"/>
        <v>52</v>
      </c>
      <c r="AA190" s="16">
        <f t="shared" si="24"/>
        <v>177.25</v>
      </c>
      <c r="AB190">
        <f t="shared" si="25"/>
        <v>177</v>
      </c>
    </row>
    <row r="191" spans="1:28" x14ac:dyDescent="0.25">
      <c r="A191" s="3" t="s">
        <v>48</v>
      </c>
      <c r="B191">
        <v>13305</v>
      </c>
      <c r="C191" s="1">
        <v>3209</v>
      </c>
      <c r="D191" s="4">
        <v>30.05</v>
      </c>
      <c r="E191" s="4">
        <v>9</v>
      </c>
      <c r="F191" s="7">
        <f t="shared" si="28"/>
        <v>0.13175230566534915</v>
      </c>
      <c r="G191" s="4">
        <v>0.01</v>
      </c>
      <c r="H191" s="4">
        <v>23.98</v>
      </c>
      <c r="I191" s="4">
        <v>6.03</v>
      </c>
      <c r="J191" s="4">
        <v>20.07</v>
      </c>
      <c r="K191" s="6">
        <f t="shared" si="19"/>
        <v>1.4639145073927682</v>
      </c>
      <c r="L191" s="4">
        <v>7.59</v>
      </c>
      <c r="M191" s="4">
        <v>37.53</v>
      </c>
      <c r="N191" s="4">
        <v>0.06</v>
      </c>
      <c r="O191" s="4">
        <v>0.03</v>
      </c>
      <c r="P191" s="4">
        <v>4.5999999999999996</v>
      </c>
      <c r="Q191" s="4">
        <v>2.34</v>
      </c>
      <c r="R191" s="4">
        <v>0.15</v>
      </c>
      <c r="S191" s="4">
        <v>2.91</v>
      </c>
      <c r="T191" s="4">
        <v>0.82</v>
      </c>
      <c r="U191" s="4">
        <v>73.87</v>
      </c>
      <c r="W191">
        <f t="shared" si="20"/>
        <v>45</v>
      </c>
      <c r="X191">
        <f t="shared" si="21"/>
        <v>221</v>
      </c>
      <c r="Y191">
        <f t="shared" si="22"/>
        <v>145</v>
      </c>
      <c r="Z191">
        <f t="shared" si="23"/>
        <v>301</v>
      </c>
      <c r="AA191" s="16">
        <f t="shared" si="24"/>
        <v>178</v>
      </c>
      <c r="AB191">
        <f t="shared" si="25"/>
        <v>180</v>
      </c>
    </row>
    <row r="192" spans="1:28" x14ac:dyDescent="0.25">
      <c r="A192" t="s">
        <v>206</v>
      </c>
      <c r="B192">
        <v>67709</v>
      </c>
      <c r="C192" s="1">
        <v>35022</v>
      </c>
      <c r="D192" s="4">
        <v>598.66999999999996</v>
      </c>
      <c r="E192" s="4">
        <v>346.35</v>
      </c>
      <c r="F192" s="7">
        <f t="shared" si="28"/>
        <v>0.54260450160771712</v>
      </c>
      <c r="G192" s="4">
        <v>0.54</v>
      </c>
      <c r="H192" s="4">
        <v>514.04999999999995</v>
      </c>
      <c r="I192" s="4">
        <v>78.77</v>
      </c>
      <c r="J192" s="4">
        <v>13.16</v>
      </c>
      <c r="K192" s="6">
        <f t="shared" si="19"/>
        <v>0.1566636355154373</v>
      </c>
      <c r="L192" s="4">
        <v>99.52</v>
      </c>
      <c r="M192" s="4">
        <v>67.38</v>
      </c>
      <c r="N192" s="4">
        <v>0.15</v>
      </c>
      <c r="O192" s="4">
        <v>0.23</v>
      </c>
      <c r="P192" s="4">
        <v>3.97</v>
      </c>
      <c r="Q192" s="4">
        <v>1.72</v>
      </c>
      <c r="R192" s="4">
        <v>0.97</v>
      </c>
      <c r="S192" s="4">
        <v>2.13</v>
      </c>
      <c r="T192" s="4">
        <v>0.38</v>
      </c>
      <c r="U192" s="4">
        <v>62.31</v>
      </c>
      <c r="W192">
        <f t="shared" si="20"/>
        <v>155</v>
      </c>
      <c r="X192">
        <f t="shared" si="21"/>
        <v>319</v>
      </c>
      <c r="Y192">
        <f t="shared" si="22"/>
        <v>51</v>
      </c>
      <c r="Z192">
        <f t="shared" si="23"/>
        <v>188</v>
      </c>
      <c r="AA192" s="16">
        <f t="shared" si="24"/>
        <v>178.25</v>
      </c>
      <c r="AB192">
        <f t="shared" si="25"/>
        <v>181</v>
      </c>
    </row>
    <row r="193" spans="1:28" x14ac:dyDescent="0.25">
      <c r="A193" t="s">
        <v>278</v>
      </c>
      <c r="B193">
        <v>24312</v>
      </c>
      <c r="C193" s="1">
        <v>57006</v>
      </c>
      <c r="D193" s="4">
        <v>680.4</v>
      </c>
      <c r="E193" s="4">
        <v>533.63</v>
      </c>
      <c r="F193" s="7">
        <f t="shared" si="28"/>
        <v>4.1500796178343942</v>
      </c>
      <c r="G193" s="4">
        <v>4.17</v>
      </c>
      <c r="H193" s="4">
        <v>602.91999999999996</v>
      </c>
      <c r="I193" s="4">
        <v>64.239999999999995</v>
      </c>
      <c r="J193" s="4">
        <v>9.44</v>
      </c>
      <c r="K193" s="6">
        <f t="shared" si="19"/>
        <v>0.77770732864239156</v>
      </c>
      <c r="L193" s="4">
        <v>100.48</v>
      </c>
      <c r="M193" s="4">
        <v>88.51</v>
      </c>
      <c r="N193" s="4">
        <v>0.78</v>
      </c>
      <c r="O193" s="4">
        <v>0.47</v>
      </c>
      <c r="P193" s="4">
        <v>5.19</v>
      </c>
      <c r="Q193" s="4">
        <v>1.71</v>
      </c>
      <c r="R193" s="4">
        <v>1.1399999999999999</v>
      </c>
      <c r="S193" s="4">
        <v>3.46</v>
      </c>
      <c r="T193" s="4">
        <v>-0.55000000000000004</v>
      </c>
      <c r="U193" s="4">
        <v>78.650000000000006</v>
      </c>
      <c r="W193">
        <f t="shared" si="20"/>
        <v>317</v>
      </c>
      <c r="X193">
        <f t="shared" si="21"/>
        <v>118</v>
      </c>
      <c r="Y193">
        <f t="shared" si="22"/>
        <v>203</v>
      </c>
      <c r="Z193">
        <f t="shared" si="23"/>
        <v>76</v>
      </c>
      <c r="AA193" s="16">
        <f t="shared" si="24"/>
        <v>178.5</v>
      </c>
      <c r="AB193">
        <f t="shared" si="25"/>
        <v>182</v>
      </c>
    </row>
    <row r="194" spans="1:28" x14ac:dyDescent="0.25">
      <c r="A194" t="s">
        <v>186</v>
      </c>
      <c r="B194">
        <v>19446</v>
      </c>
      <c r="C194">
        <v>829</v>
      </c>
      <c r="D194" s="4">
        <v>5.15</v>
      </c>
      <c r="E194" s="4">
        <v>2.0699999999999998</v>
      </c>
      <c r="F194" s="7">
        <f t="shared" si="28"/>
        <v>2.6921523758244716E-2</v>
      </c>
      <c r="G194" s="4">
        <v>0.06</v>
      </c>
      <c r="H194" s="4">
        <v>3.59</v>
      </c>
      <c r="I194" s="4">
        <v>1.55</v>
      </c>
      <c r="J194" s="4">
        <v>30.16</v>
      </c>
      <c r="K194" s="6">
        <f t="shared" si="19"/>
        <v>1.3005567032968461</v>
      </c>
      <c r="L194" s="4">
        <v>222.87</v>
      </c>
      <c r="M194" s="4">
        <v>57.75</v>
      </c>
      <c r="N194" s="4">
        <v>2.85</v>
      </c>
      <c r="O194" s="4">
        <v>1.26</v>
      </c>
      <c r="P194" s="4">
        <v>6.73</v>
      </c>
      <c r="Q194" s="4">
        <v>1.69</v>
      </c>
      <c r="R194" s="4">
        <v>0.5</v>
      </c>
      <c r="S194" s="4">
        <v>3.19</v>
      </c>
      <c r="T194" s="4">
        <v>0.28000000000000003</v>
      </c>
      <c r="U194" s="4">
        <v>72.319999999999993</v>
      </c>
      <c r="W194">
        <f t="shared" si="20"/>
        <v>189</v>
      </c>
      <c r="X194">
        <f t="shared" si="21"/>
        <v>169</v>
      </c>
      <c r="Y194">
        <f t="shared" si="22"/>
        <v>129</v>
      </c>
      <c r="Z194">
        <f t="shared" si="23"/>
        <v>228</v>
      </c>
      <c r="AA194" s="16">
        <f t="shared" si="24"/>
        <v>178.75</v>
      </c>
      <c r="AB194">
        <f t="shared" si="25"/>
        <v>183</v>
      </c>
    </row>
    <row r="195" spans="1:28" x14ac:dyDescent="0.25">
      <c r="A195" t="s">
        <v>118</v>
      </c>
      <c r="B195">
        <v>14865</v>
      </c>
      <c r="C195" s="1">
        <v>1357</v>
      </c>
      <c r="D195" s="4">
        <v>10.119999999999999</v>
      </c>
      <c r="E195" s="4">
        <v>4.3600000000000003</v>
      </c>
      <c r="F195" s="7">
        <f t="shared" si="28"/>
        <v>3.4550270643786712E-2</v>
      </c>
      <c r="G195" s="4">
        <v>0.03</v>
      </c>
      <c r="H195" s="4">
        <v>9.18</v>
      </c>
      <c r="I195" s="4">
        <v>0.89</v>
      </c>
      <c r="J195" s="4">
        <v>8.84</v>
      </c>
      <c r="K195" s="6">
        <f t="shared" si="19"/>
        <v>0.79243740008685115</v>
      </c>
      <c r="L195" s="4">
        <v>86.83</v>
      </c>
      <c r="M195" s="4">
        <v>47.52</v>
      </c>
      <c r="N195" s="4">
        <v>0.72</v>
      </c>
      <c r="O195" s="4">
        <v>0.02</v>
      </c>
      <c r="P195" s="4">
        <v>5.56</v>
      </c>
      <c r="Q195" s="4">
        <v>1.89</v>
      </c>
      <c r="R195" s="4">
        <v>0.17</v>
      </c>
      <c r="S195" s="4">
        <v>3.36</v>
      </c>
      <c r="T195" s="4">
        <v>0.46</v>
      </c>
      <c r="U195" s="4">
        <v>77.900000000000006</v>
      </c>
      <c r="W195">
        <f t="shared" si="20"/>
        <v>125</v>
      </c>
      <c r="X195">
        <f t="shared" si="21"/>
        <v>135</v>
      </c>
      <c r="Y195">
        <f t="shared" si="22"/>
        <v>190</v>
      </c>
      <c r="Z195">
        <f t="shared" si="23"/>
        <v>269</v>
      </c>
      <c r="AA195" s="16">
        <f t="shared" si="24"/>
        <v>179.75</v>
      </c>
      <c r="AB195">
        <f t="shared" si="25"/>
        <v>184</v>
      </c>
    </row>
    <row r="196" spans="1:28" x14ac:dyDescent="0.25">
      <c r="A196" t="s">
        <v>296</v>
      </c>
      <c r="B196">
        <v>12963</v>
      </c>
      <c r="C196" s="1">
        <v>1804</v>
      </c>
      <c r="D196" s="4">
        <v>9.77</v>
      </c>
      <c r="E196" s="4">
        <v>5.81</v>
      </c>
      <c r="F196" s="7">
        <f t="shared" si="28"/>
        <v>3.6995930447650767E-2</v>
      </c>
      <c r="G196" s="4">
        <v>0.17</v>
      </c>
      <c r="H196" s="4">
        <v>8.9499999999999993</v>
      </c>
      <c r="I196" s="4">
        <v>0.82</v>
      </c>
      <c r="J196" s="4">
        <v>8.4</v>
      </c>
      <c r="K196" s="6">
        <f t="shared" si="19"/>
        <v>0.63676300254132134</v>
      </c>
      <c r="L196" s="4">
        <v>459.51</v>
      </c>
      <c r="M196" s="4">
        <v>64.930000000000007</v>
      </c>
      <c r="N196" s="4">
        <v>2.87</v>
      </c>
      <c r="O196" s="4">
        <v>0.19</v>
      </c>
      <c r="P196" s="4">
        <v>6.78</v>
      </c>
      <c r="Q196" s="4">
        <v>1.83</v>
      </c>
      <c r="R196" s="4">
        <v>0.08</v>
      </c>
      <c r="S196" s="4">
        <v>4.9400000000000004</v>
      </c>
      <c r="T196" s="4">
        <v>0.19</v>
      </c>
      <c r="U196" s="4">
        <v>90.01</v>
      </c>
      <c r="W196">
        <f t="shared" si="20"/>
        <v>223</v>
      </c>
      <c r="X196">
        <f t="shared" si="21"/>
        <v>14</v>
      </c>
      <c r="Y196">
        <f t="shared" si="22"/>
        <v>283</v>
      </c>
      <c r="Z196">
        <f t="shared" si="23"/>
        <v>200</v>
      </c>
      <c r="AA196" s="16">
        <f t="shared" si="24"/>
        <v>180</v>
      </c>
      <c r="AB196">
        <f t="shared" si="25"/>
        <v>185</v>
      </c>
    </row>
    <row r="197" spans="1:28" x14ac:dyDescent="0.25">
      <c r="A197" t="s">
        <v>174</v>
      </c>
      <c r="B197">
        <v>23276</v>
      </c>
      <c r="C197" s="1">
        <v>1342</v>
      </c>
      <c r="D197" s="4">
        <v>10.98</v>
      </c>
      <c r="E197" s="4">
        <v>5.81</v>
      </c>
      <c r="F197" s="7">
        <f t="shared" si="28"/>
        <v>3.2499187520311994E-2</v>
      </c>
      <c r="G197" s="4">
        <v>0.01</v>
      </c>
      <c r="H197" s="4">
        <v>9.19</v>
      </c>
      <c r="I197" s="4">
        <v>1.78</v>
      </c>
      <c r="J197" s="4">
        <v>16.21</v>
      </c>
      <c r="K197" s="6">
        <f t="shared" si="19"/>
        <v>0.55936639449762471</v>
      </c>
      <c r="L197" s="4">
        <v>30.77</v>
      </c>
      <c r="M197" s="4">
        <v>63.22</v>
      </c>
      <c r="N197" s="4">
        <v>0.12</v>
      </c>
      <c r="O197" s="4">
        <v>-0.05</v>
      </c>
      <c r="P197" s="4">
        <v>4.1900000000000004</v>
      </c>
      <c r="Q197" s="4">
        <v>1.8</v>
      </c>
      <c r="R197" s="4">
        <v>0.76</v>
      </c>
      <c r="S197" s="4">
        <v>2.3199999999999998</v>
      </c>
      <c r="T197" s="4">
        <v>0.4</v>
      </c>
      <c r="U197" s="4">
        <v>64.94</v>
      </c>
      <c r="W197">
        <f t="shared" si="20"/>
        <v>150</v>
      </c>
      <c r="X197">
        <f t="shared" si="21"/>
        <v>300</v>
      </c>
      <c r="Y197">
        <f t="shared" si="22"/>
        <v>65</v>
      </c>
      <c r="Z197">
        <f t="shared" si="23"/>
        <v>209</v>
      </c>
      <c r="AA197" s="16">
        <f t="shared" si="24"/>
        <v>181</v>
      </c>
      <c r="AB197">
        <f t="shared" si="25"/>
        <v>186</v>
      </c>
    </row>
    <row r="198" spans="1:28" x14ac:dyDescent="0.25">
      <c r="A198" t="s">
        <v>181</v>
      </c>
      <c r="B198">
        <v>68693</v>
      </c>
      <c r="C198" s="1">
        <v>83547</v>
      </c>
      <c r="D198" s="4">
        <v>1139.9100000000001</v>
      </c>
      <c r="E198" s="4">
        <v>704.34</v>
      </c>
      <c r="F198" s="7">
        <f t="shared" si="28"/>
        <v>4.4776119402985071</v>
      </c>
      <c r="G198" s="4">
        <v>6.27</v>
      </c>
      <c r="H198" s="4">
        <v>966.13</v>
      </c>
      <c r="I198" s="4">
        <v>106.71</v>
      </c>
      <c r="J198" s="4">
        <v>9.36</v>
      </c>
      <c r="K198" s="6">
        <f t="shared" si="19"/>
        <v>0.63571740072954919</v>
      </c>
      <c r="L198" s="4">
        <v>140.03</v>
      </c>
      <c r="M198" s="4">
        <v>72.900000000000006</v>
      </c>
      <c r="N198" s="4">
        <v>0.89</v>
      </c>
      <c r="O198" s="4">
        <v>0.15</v>
      </c>
      <c r="P198" s="4">
        <v>4.45</v>
      </c>
      <c r="Q198" s="4">
        <v>1.9</v>
      </c>
      <c r="R198" s="4">
        <v>1.03</v>
      </c>
      <c r="S198" s="4">
        <v>2.59</v>
      </c>
      <c r="T198" s="4">
        <v>0.27</v>
      </c>
      <c r="U198" s="4">
        <v>69.13</v>
      </c>
      <c r="W198">
        <f t="shared" si="20"/>
        <v>196</v>
      </c>
      <c r="X198">
        <f t="shared" si="21"/>
        <v>270</v>
      </c>
      <c r="Y198">
        <f t="shared" si="22"/>
        <v>101</v>
      </c>
      <c r="Z198">
        <f t="shared" si="23"/>
        <v>159</v>
      </c>
      <c r="AA198" s="16">
        <f t="shared" si="24"/>
        <v>181.5</v>
      </c>
      <c r="AB198">
        <f t="shared" si="25"/>
        <v>187</v>
      </c>
    </row>
    <row r="199" spans="1:28" x14ac:dyDescent="0.25">
      <c r="A199" t="s">
        <v>256</v>
      </c>
      <c r="B199">
        <v>24486</v>
      </c>
      <c r="C199" s="1">
        <v>1011</v>
      </c>
      <c r="D199" s="4">
        <v>6.82</v>
      </c>
      <c r="E199" s="4">
        <v>2.68</v>
      </c>
      <c r="F199" s="7">
        <f t="shared" si="28"/>
        <v>1.3745704467353952E-2</v>
      </c>
      <c r="G199" s="4">
        <v>0.05</v>
      </c>
      <c r="H199" s="4">
        <v>5.26</v>
      </c>
      <c r="I199" s="4">
        <v>1.54</v>
      </c>
      <c r="J199" s="4">
        <v>22.65</v>
      </c>
      <c r="K199" s="6">
        <f t="shared" si="19"/>
        <v>0.51289942042365488</v>
      </c>
      <c r="L199" s="4">
        <v>363.75</v>
      </c>
      <c r="M199" s="4">
        <v>51.05</v>
      </c>
      <c r="N199" s="4">
        <v>2.04</v>
      </c>
      <c r="O199" s="4">
        <v>-0.09</v>
      </c>
      <c r="P199" s="4">
        <v>5.83</v>
      </c>
      <c r="Q199" s="4">
        <v>2.14</v>
      </c>
      <c r="R199" s="4">
        <v>0.55000000000000004</v>
      </c>
      <c r="S199" s="4">
        <v>3.12</v>
      </c>
      <c r="T199" s="4">
        <v>0.42</v>
      </c>
      <c r="U199" s="4">
        <v>74.8</v>
      </c>
      <c r="W199">
        <f t="shared" si="20"/>
        <v>137</v>
      </c>
      <c r="X199">
        <f t="shared" si="21"/>
        <v>180</v>
      </c>
      <c r="Y199">
        <f t="shared" si="22"/>
        <v>156</v>
      </c>
      <c r="Z199">
        <f t="shared" si="23"/>
        <v>254</v>
      </c>
      <c r="AA199" s="16">
        <f t="shared" si="24"/>
        <v>181.75</v>
      </c>
      <c r="AB199">
        <f t="shared" si="25"/>
        <v>188</v>
      </c>
    </row>
    <row r="200" spans="1:28" x14ac:dyDescent="0.25">
      <c r="A200" t="s">
        <v>101</v>
      </c>
      <c r="B200">
        <v>67951</v>
      </c>
      <c r="C200" s="1">
        <v>15166</v>
      </c>
      <c r="D200" s="4">
        <v>158.59</v>
      </c>
      <c r="E200" s="4">
        <v>107.39</v>
      </c>
      <c r="F200" s="7">
        <f t="shared" si="28"/>
        <v>0.56596939237526034</v>
      </c>
      <c r="G200" s="4">
        <v>1.25</v>
      </c>
      <c r="H200" s="4">
        <v>140.29</v>
      </c>
      <c r="I200" s="4">
        <v>13.44</v>
      </c>
      <c r="J200" s="4">
        <v>8.4700000000000006</v>
      </c>
      <c r="K200" s="6">
        <f t="shared" si="19"/>
        <v>0.52702243446806996</v>
      </c>
      <c r="L200" s="4">
        <v>220.86</v>
      </c>
      <c r="M200" s="4">
        <v>76.55</v>
      </c>
      <c r="N200" s="4">
        <v>1.17</v>
      </c>
      <c r="O200" s="4">
        <v>0.22</v>
      </c>
      <c r="P200" s="4">
        <v>4.26</v>
      </c>
      <c r="Q200" s="4">
        <v>1.87</v>
      </c>
      <c r="R200" s="4">
        <v>1.07</v>
      </c>
      <c r="S200" s="4">
        <v>2.5499999999999998</v>
      </c>
      <c r="T200" s="4">
        <v>0.21</v>
      </c>
      <c r="U200" s="4">
        <v>69.55</v>
      </c>
      <c r="W200">
        <f t="shared" si="20"/>
        <v>216</v>
      </c>
      <c r="X200">
        <f t="shared" si="21"/>
        <v>272</v>
      </c>
      <c r="Y200">
        <f t="shared" si="22"/>
        <v>105</v>
      </c>
      <c r="Z200">
        <f t="shared" si="23"/>
        <v>139</v>
      </c>
      <c r="AA200" s="16">
        <f t="shared" si="24"/>
        <v>183</v>
      </c>
      <c r="AB200">
        <f t="shared" si="25"/>
        <v>189</v>
      </c>
    </row>
    <row r="201" spans="1:28" x14ac:dyDescent="0.25">
      <c r="A201" t="s">
        <v>214</v>
      </c>
      <c r="B201">
        <v>9822</v>
      </c>
      <c r="C201" s="1">
        <v>2489</v>
      </c>
      <c r="D201" s="4">
        <v>12.56</v>
      </c>
      <c r="E201" s="4">
        <v>7.57</v>
      </c>
      <c r="F201" s="7">
        <f t="shared" si="28"/>
        <v>9.569377990430622E-2</v>
      </c>
      <c r="G201" s="4">
        <v>0.03</v>
      </c>
      <c r="H201" s="4">
        <v>11.29</v>
      </c>
      <c r="I201" s="4">
        <v>1.23</v>
      </c>
      <c r="J201" s="4">
        <v>9.81</v>
      </c>
      <c r="K201" s="6">
        <f t="shared" si="19"/>
        <v>1.26411862489176</v>
      </c>
      <c r="L201" s="4">
        <v>31.35</v>
      </c>
      <c r="M201" s="4">
        <v>67.05</v>
      </c>
      <c r="N201" s="4">
        <v>0.33</v>
      </c>
      <c r="O201" s="4">
        <v>-0.04</v>
      </c>
      <c r="P201" s="4">
        <v>5.84</v>
      </c>
      <c r="Q201" s="4">
        <v>1.72</v>
      </c>
      <c r="R201" s="4">
        <v>0.13</v>
      </c>
      <c r="S201" s="4">
        <v>4.43</v>
      </c>
      <c r="T201" s="4">
        <v>0.2</v>
      </c>
      <c r="U201" s="4">
        <v>92.68</v>
      </c>
      <c r="W201">
        <f t="shared" si="20"/>
        <v>219</v>
      </c>
      <c r="X201">
        <f t="shared" si="21"/>
        <v>30</v>
      </c>
      <c r="Y201">
        <f t="shared" si="22"/>
        <v>292</v>
      </c>
      <c r="Z201">
        <f t="shared" si="23"/>
        <v>191</v>
      </c>
      <c r="AA201" s="16">
        <f t="shared" si="24"/>
        <v>183</v>
      </c>
      <c r="AB201">
        <f t="shared" si="25"/>
        <v>189</v>
      </c>
    </row>
    <row r="202" spans="1:28" x14ac:dyDescent="0.25">
      <c r="A202" t="s">
        <v>322</v>
      </c>
      <c r="B202">
        <v>67993</v>
      </c>
      <c r="C202" s="1">
        <v>28446</v>
      </c>
      <c r="D202" s="4">
        <v>275.19</v>
      </c>
      <c r="E202" s="4">
        <v>199.52</v>
      </c>
      <c r="F202" s="7">
        <f t="shared" si="28"/>
        <v>0.99076567910734914</v>
      </c>
      <c r="G202" s="4">
        <v>1.03</v>
      </c>
      <c r="H202" s="4">
        <v>247.54</v>
      </c>
      <c r="I202" s="4">
        <v>24.64</v>
      </c>
      <c r="J202" s="4">
        <v>8.9499999999999993</v>
      </c>
      <c r="K202" s="6">
        <f t="shared" si="19"/>
        <v>0.49657461863840668</v>
      </c>
      <c r="L202" s="4">
        <v>103.96</v>
      </c>
      <c r="M202" s="4">
        <v>80.599999999999994</v>
      </c>
      <c r="N202" s="4">
        <v>0.52</v>
      </c>
      <c r="O202" s="4">
        <v>0.26</v>
      </c>
      <c r="P202" s="4">
        <v>5.26</v>
      </c>
      <c r="Q202" s="4">
        <v>1.79</v>
      </c>
      <c r="R202" s="4">
        <v>0.49</v>
      </c>
      <c r="S202" s="4">
        <v>4.18</v>
      </c>
      <c r="T202" s="4">
        <v>-0.08</v>
      </c>
      <c r="U202" s="4">
        <v>90.58</v>
      </c>
      <c r="W202">
        <f t="shared" si="20"/>
        <v>284</v>
      </c>
      <c r="X202">
        <f t="shared" si="21"/>
        <v>42</v>
      </c>
      <c r="Y202">
        <f t="shared" si="22"/>
        <v>285</v>
      </c>
      <c r="Z202">
        <f t="shared" si="23"/>
        <v>121</v>
      </c>
      <c r="AA202" s="16">
        <f t="shared" si="24"/>
        <v>183</v>
      </c>
      <c r="AB202">
        <f t="shared" si="25"/>
        <v>189</v>
      </c>
    </row>
    <row r="203" spans="1:28" x14ac:dyDescent="0.25">
      <c r="A203" s="3" t="s">
        <v>4</v>
      </c>
      <c r="B203">
        <v>61256</v>
      </c>
      <c r="C203" s="1">
        <v>16870</v>
      </c>
      <c r="D203" s="4">
        <v>139.68</v>
      </c>
      <c r="E203" s="4">
        <v>92.22</v>
      </c>
      <c r="F203" s="7">
        <f t="shared" si="28"/>
        <v>0.67280648541333476</v>
      </c>
      <c r="G203" s="4">
        <v>1.22</v>
      </c>
      <c r="H203" s="4">
        <v>126.87</v>
      </c>
      <c r="I203" s="4">
        <v>11.61</v>
      </c>
      <c r="J203" s="4">
        <v>8.31</v>
      </c>
      <c r="K203" s="6">
        <f t="shared" si="19"/>
        <v>0.72956678097303707</v>
      </c>
      <c r="L203" s="4">
        <v>181.33</v>
      </c>
      <c r="M203" s="4">
        <v>72.69</v>
      </c>
      <c r="N203" s="4">
        <v>1.32</v>
      </c>
      <c r="O203" s="4">
        <v>0.76</v>
      </c>
      <c r="P203" s="4">
        <v>5.75</v>
      </c>
      <c r="Q203" s="4">
        <v>1.83</v>
      </c>
      <c r="R203" s="4">
        <v>0.32</v>
      </c>
      <c r="S203" s="4">
        <v>4.41</v>
      </c>
      <c r="T203" s="4">
        <v>-0.02</v>
      </c>
      <c r="U203" s="4">
        <v>87.65</v>
      </c>
      <c r="W203">
        <f t="shared" si="20"/>
        <v>277</v>
      </c>
      <c r="X203">
        <f t="shared" si="21"/>
        <v>31</v>
      </c>
      <c r="Y203">
        <f t="shared" si="22"/>
        <v>265</v>
      </c>
      <c r="Z203">
        <f t="shared" si="23"/>
        <v>160</v>
      </c>
      <c r="AA203" s="16">
        <f t="shared" si="24"/>
        <v>183.25</v>
      </c>
      <c r="AB203">
        <f t="shared" si="25"/>
        <v>192</v>
      </c>
    </row>
    <row r="204" spans="1:28" x14ac:dyDescent="0.25">
      <c r="A204" s="3">
        <v>360</v>
      </c>
      <c r="B204">
        <v>7723</v>
      </c>
      <c r="C204" s="1">
        <v>18162</v>
      </c>
      <c r="D204" s="4">
        <v>245.45</v>
      </c>
      <c r="E204" s="4">
        <v>171.43</v>
      </c>
      <c r="F204" s="7">
        <f t="shared" si="28"/>
        <v>2.674553169602675</v>
      </c>
      <c r="G204" s="4">
        <v>2.08</v>
      </c>
      <c r="H204" s="4">
        <v>221.42</v>
      </c>
      <c r="I204" s="4">
        <v>21.07</v>
      </c>
      <c r="J204" s="4">
        <v>8.59</v>
      </c>
      <c r="K204" s="6">
        <f t="shared" ref="K204:K267" si="29">(F204/E204)*100</f>
        <v>1.5601430144097737</v>
      </c>
      <c r="L204" s="4">
        <v>77.77</v>
      </c>
      <c r="M204" s="4">
        <v>77.42</v>
      </c>
      <c r="N204" s="4">
        <v>1.21</v>
      </c>
      <c r="O204" s="4">
        <v>0.17</v>
      </c>
      <c r="P204" s="4">
        <v>4.66</v>
      </c>
      <c r="Q204" s="4">
        <v>1.86</v>
      </c>
      <c r="R204" s="4">
        <v>0.39</v>
      </c>
      <c r="S204" s="4">
        <v>3.58</v>
      </c>
      <c r="T204" s="4">
        <v>0.1</v>
      </c>
      <c r="U204" s="4">
        <v>85.85</v>
      </c>
      <c r="W204">
        <f t="shared" ref="W204:W267" si="30">RANK(T204,$T$12:$T$404)</f>
        <v>251</v>
      </c>
      <c r="X204">
        <f t="shared" ref="X204:X267" si="31">RANK(S204,$S$12:$S$404)</f>
        <v>99</v>
      </c>
      <c r="Y204">
        <f t="shared" ref="Y204:Y267" si="32">RANK(U204,$U$12:$U$404,1)</f>
        <v>251</v>
      </c>
      <c r="Z204">
        <f t="shared" ref="Z204:Z267" si="33">RANK(M204,$M$12:$M$404)</f>
        <v>134</v>
      </c>
      <c r="AA204" s="16">
        <f t="shared" ref="AA204:AA267" si="34">AVERAGE(W204:Z204)</f>
        <v>183.75</v>
      </c>
      <c r="AB204">
        <f t="shared" ref="AB204:AB267" si="35">RANK(AA204,$AA$12:$AA$404,1)</f>
        <v>193</v>
      </c>
    </row>
    <row r="205" spans="1:28" x14ac:dyDescent="0.25">
      <c r="A205" t="s">
        <v>161</v>
      </c>
      <c r="B205">
        <v>67541</v>
      </c>
      <c r="C205" s="1">
        <v>27517</v>
      </c>
      <c r="D205" s="4">
        <v>680.9</v>
      </c>
      <c r="E205" s="4">
        <v>446.39</v>
      </c>
      <c r="F205" s="7">
        <f t="shared" si="28"/>
        <v>2.6918520468606024</v>
      </c>
      <c r="G205" s="4">
        <v>4.09</v>
      </c>
      <c r="H205" s="4">
        <v>490.96</v>
      </c>
      <c r="I205" s="4">
        <v>102.96</v>
      </c>
      <c r="J205" s="4">
        <v>15.12</v>
      </c>
      <c r="K205" s="6">
        <f t="shared" si="29"/>
        <v>0.60302696002612122</v>
      </c>
      <c r="L205" s="4">
        <v>151.94</v>
      </c>
      <c r="M205" s="4">
        <v>90.92</v>
      </c>
      <c r="N205" s="4">
        <v>0.92</v>
      </c>
      <c r="O205" s="4">
        <v>0.32</v>
      </c>
      <c r="P205" s="4">
        <v>4.22</v>
      </c>
      <c r="Q205" s="4">
        <v>1.92</v>
      </c>
      <c r="R205" s="4">
        <v>0.96</v>
      </c>
      <c r="S205" s="4">
        <v>2.5499999999999998</v>
      </c>
      <c r="T205" s="4">
        <v>0.09</v>
      </c>
      <c r="U205" s="4">
        <v>73.239999999999995</v>
      </c>
      <c r="W205">
        <f t="shared" si="30"/>
        <v>255</v>
      </c>
      <c r="X205">
        <f t="shared" si="31"/>
        <v>272</v>
      </c>
      <c r="Y205">
        <f t="shared" si="32"/>
        <v>140</v>
      </c>
      <c r="Z205">
        <f t="shared" si="33"/>
        <v>68</v>
      </c>
      <c r="AA205" s="16">
        <f t="shared" si="34"/>
        <v>183.75</v>
      </c>
      <c r="AB205">
        <f t="shared" si="35"/>
        <v>193</v>
      </c>
    </row>
    <row r="206" spans="1:28" x14ac:dyDescent="0.25">
      <c r="A206" s="3" t="s">
        <v>21</v>
      </c>
      <c r="B206">
        <v>68511</v>
      </c>
      <c r="C206" s="1">
        <v>61334</v>
      </c>
      <c r="D206" s="4">
        <v>711.13</v>
      </c>
      <c r="E206" s="4">
        <v>578.1</v>
      </c>
      <c r="F206" s="7">
        <f t="shared" si="28"/>
        <v>3.8987971795935299</v>
      </c>
      <c r="G206" s="4">
        <v>3.76</v>
      </c>
      <c r="H206" s="4">
        <v>615.97</v>
      </c>
      <c r="I206" s="4">
        <v>67.81</v>
      </c>
      <c r="J206" s="4">
        <v>9.5399999999999991</v>
      </c>
      <c r="K206" s="6">
        <f t="shared" si="29"/>
        <v>0.67441570309523091</v>
      </c>
      <c r="L206" s="4">
        <v>96.44</v>
      </c>
      <c r="M206" s="4">
        <v>93.85</v>
      </c>
      <c r="N206" s="4">
        <v>0.65</v>
      </c>
      <c r="O206" s="4">
        <v>0.28999999999999998</v>
      </c>
      <c r="P206" s="4">
        <v>3.88</v>
      </c>
      <c r="Q206" s="4">
        <v>-2.6</v>
      </c>
      <c r="R206" s="4">
        <v>1.22</v>
      </c>
      <c r="S206" s="4">
        <v>2.38</v>
      </c>
      <c r="T206" s="4">
        <v>-0.26</v>
      </c>
      <c r="U206" s="4">
        <v>68.38</v>
      </c>
      <c r="W206">
        <f t="shared" si="30"/>
        <v>297</v>
      </c>
      <c r="X206">
        <f t="shared" si="31"/>
        <v>293</v>
      </c>
      <c r="Y206">
        <f t="shared" si="32"/>
        <v>93</v>
      </c>
      <c r="Z206">
        <f t="shared" si="33"/>
        <v>53</v>
      </c>
      <c r="AA206" s="16">
        <f t="shared" si="34"/>
        <v>184</v>
      </c>
      <c r="AB206">
        <f t="shared" si="35"/>
        <v>195</v>
      </c>
    </row>
    <row r="207" spans="1:28" x14ac:dyDescent="0.25">
      <c r="A207" t="s">
        <v>336</v>
      </c>
      <c r="B207">
        <v>640</v>
      </c>
      <c r="C207">
        <v>991</v>
      </c>
      <c r="D207" s="4">
        <v>4.82</v>
      </c>
      <c r="E207" s="4">
        <v>3.61</v>
      </c>
      <c r="F207" s="7">
        <f t="shared" si="28"/>
        <v>9.4941215564029926E-3</v>
      </c>
      <c r="G207" s="4">
        <v>0.06</v>
      </c>
      <c r="H207" s="4">
        <v>3.81</v>
      </c>
      <c r="I207" s="4">
        <v>1.01</v>
      </c>
      <c r="J207" s="4">
        <v>20.85</v>
      </c>
      <c r="K207" s="6">
        <f t="shared" si="29"/>
        <v>0.26299505696407183</v>
      </c>
      <c r="L207" s="4">
        <v>631.97</v>
      </c>
      <c r="M207" s="4">
        <v>94.6</v>
      </c>
      <c r="N207" s="4">
        <v>1.59</v>
      </c>
      <c r="O207" s="4">
        <v>-0.08</v>
      </c>
      <c r="P207" s="4">
        <v>4.21</v>
      </c>
      <c r="Q207" s="4">
        <v>1.04</v>
      </c>
      <c r="R207" s="4">
        <v>0.22</v>
      </c>
      <c r="S207" s="4">
        <v>3.25</v>
      </c>
      <c r="T207" s="4">
        <v>0.14000000000000001</v>
      </c>
      <c r="U207" s="4">
        <v>93.15</v>
      </c>
      <c r="W207">
        <f t="shared" si="30"/>
        <v>240</v>
      </c>
      <c r="X207">
        <f t="shared" si="31"/>
        <v>159</v>
      </c>
      <c r="Y207">
        <f t="shared" si="32"/>
        <v>294</v>
      </c>
      <c r="Z207">
        <f t="shared" si="33"/>
        <v>45</v>
      </c>
      <c r="AA207" s="16">
        <f t="shared" si="34"/>
        <v>184.5</v>
      </c>
      <c r="AB207">
        <f t="shared" si="35"/>
        <v>196</v>
      </c>
    </row>
    <row r="208" spans="1:28" x14ac:dyDescent="0.25">
      <c r="A208" t="s">
        <v>341</v>
      </c>
      <c r="B208">
        <v>9035</v>
      </c>
      <c r="C208" s="1">
        <v>2357</v>
      </c>
      <c r="D208" s="4">
        <v>20.079999999999998</v>
      </c>
      <c r="E208" s="4">
        <v>9.5399999999999991</v>
      </c>
      <c r="F208" s="7">
        <f t="shared" si="28"/>
        <v>0.10678646389512832</v>
      </c>
      <c r="G208" s="4">
        <v>0.28999999999999998</v>
      </c>
      <c r="H208" s="4">
        <v>18.43</v>
      </c>
      <c r="I208" s="4">
        <v>1.53</v>
      </c>
      <c r="J208" s="4">
        <v>7.63</v>
      </c>
      <c r="K208" s="6">
        <f t="shared" si="29"/>
        <v>1.1193549674541754</v>
      </c>
      <c r="L208" s="4">
        <v>271.57</v>
      </c>
      <c r="M208" s="4">
        <v>51.74</v>
      </c>
      <c r="N208" s="4">
        <v>3.08</v>
      </c>
      <c r="O208" s="4">
        <v>-0.02</v>
      </c>
      <c r="P208" s="4">
        <v>6.14</v>
      </c>
      <c r="Q208" s="4">
        <v>1.94</v>
      </c>
      <c r="R208" s="4">
        <v>0.41</v>
      </c>
      <c r="S208" s="4">
        <v>3.75</v>
      </c>
      <c r="T208" s="4">
        <v>0.33</v>
      </c>
      <c r="U208" s="4">
        <v>82.33</v>
      </c>
      <c r="W208">
        <f t="shared" si="30"/>
        <v>173</v>
      </c>
      <c r="X208">
        <f t="shared" si="31"/>
        <v>79</v>
      </c>
      <c r="Y208">
        <f t="shared" si="32"/>
        <v>234</v>
      </c>
      <c r="Z208">
        <f t="shared" si="33"/>
        <v>252</v>
      </c>
      <c r="AA208" s="16">
        <f t="shared" si="34"/>
        <v>184.5</v>
      </c>
      <c r="AB208">
        <f t="shared" si="35"/>
        <v>196</v>
      </c>
    </row>
    <row r="209" spans="1:28" x14ac:dyDescent="0.25">
      <c r="A209" t="s">
        <v>315</v>
      </c>
      <c r="B209">
        <v>62976</v>
      </c>
      <c r="C209" s="1">
        <v>3869</v>
      </c>
      <c r="D209" s="4">
        <v>47.36</v>
      </c>
      <c r="E209" s="4">
        <v>26.37</v>
      </c>
      <c r="F209" s="7">
        <f t="shared" si="28"/>
        <v>7.5500188750471875E-2</v>
      </c>
      <c r="G209" s="4">
        <v>0.06</v>
      </c>
      <c r="H209" s="4">
        <v>42.61</v>
      </c>
      <c r="I209" s="4">
        <v>4.7300000000000004</v>
      </c>
      <c r="J209" s="4">
        <v>9.99</v>
      </c>
      <c r="K209" s="6">
        <f t="shared" si="29"/>
        <v>0.28631091676326076</v>
      </c>
      <c r="L209" s="4">
        <v>79.47</v>
      </c>
      <c r="M209" s="4">
        <v>61.89</v>
      </c>
      <c r="N209" s="4">
        <v>0.22</v>
      </c>
      <c r="O209" s="4">
        <v>-0.01</v>
      </c>
      <c r="P209" s="4">
        <v>5.1100000000000003</v>
      </c>
      <c r="Q209" s="4">
        <v>2.23</v>
      </c>
      <c r="R209" s="4">
        <v>0.69</v>
      </c>
      <c r="S209" s="4">
        <v>3.33</v>
      </c>
      <c r="T209" s="4">
        <v>0.33</v>
      </c>
      <c r="U209" s="4">
        <v>80.44</v>
      </c>
      <c r="W209">
        <f t="shared" si="30"/>
        <v>173</v>
      </c>
      <c r="X209">
        <f t="shared" si="31"/>
        <v>137</v>
      </c>
      <c r="Y209">
        <f t="shared" si="32"/>
        <v>221</v>
      </c>
      <c r="Z209">
        <f t="shared" si="33"/>
        <v>210</v>
      </c>
      <c r="AA209" s="16">
        <f t="shared" si="34"/>
        <v>185.25</v>
      </c>
      <c r="AB209">
        <f t="shared" si="35"/>
        <v>198</v>
      </c>
    </row>
    <row r="210" spans="1:28" x14ac:dyDescent="0.25">
      <c r="A210" t="s">
        <v>252</v>
      </c>
      <c r="B210">
        <v>24523</v>
      </c>
      <c r="C210" s="1">
        <v>4740</v>
      </c>
      <c r="D210" s="4">
        <v>55.96</v>
      </c>
      <c r="E210" s="4">
        <v>22.29</v>
      </c>
      <c r="F210" s="7">
        <f t="shared" si="28"/>
        <v>0.1634877384196185</v>
      </c>
      <c r="G210" s="4">
        <v>0.06</v>
      </c>
      <c r="H210" s="4">
        <v>50.39</v>
      </c>
      <c r="I210" s="4">
        <v>5.46</v>
      </c>
      <c r="J210" s="4">
        <v>9.76</v>
      </c>
      <c r="K210" s="6">
        <f t="shared" si="29"/>
        <v>0.73345777666944145</v>
      </c>
      <c r="L210" s="4">
        <v>36.700000000000003</v>
      </c>
      <c r="M210" s="4">
        <v>44.25</v>
      </c>
      <c r="N210" s="4">
        <v>0.26</v>
      </c>
      <c r="O210" s="4">
        <v>0.03</v>
      </c>
      <c r="P210" s="4">
        <v>4.5999999999999996</v>
      </c>
      <c r="Q210" s="4">
        <v>2.02</v>
      </c>
      <c r="R210" s="4">
        <v>0.16</v>
      </c>
      <c r="S210" s="4">
        <v>2.96</v>
      </c>
      <c r="T210" s="4">
        <v>0.69</v>
      </c>
      <c r="U210" s="4">
        <v>77.650000000000006</v>
      </c>
      <c r="W210">
        <f t="shared" si="30"/>
        <v>66</v>
      </c>
      <c r="X210">
        <f t="shared" si="31"/>
        <v>212</v>
      </c>
      <c r="Y210">
        <f t="shared" si="32"/>
        <v>184</v>
      </c>
      <c r="Z210">
        <f t="shared" si="33"/>
        <v>282</v>
      </c>
      <c r="AA210" s="16">
        <f t="shared" si="34"/>
        <v>186</v>
      </c>
      <c r="AB210">
        <f t="shared" si="35"/>
        <v>199</v>
      </c>
    </row>
    <row r="211" spans="1:28" x14ac:dyDescent="0.25">
      <c r="A211" t="s">
        <v>102</v>
      </c>
      <c r="B211">
        <v>66365</v>
      </c>
      <c r="C211" s="1">
        <v>27448</v>
      </c>
      <c r="D211" s="4">
        <v>674.6</v>
      </c>
      <c r="E211" s="4">
        <v>413.8</v>
      </c>
      <c r="F211" s="7">
        <f t="shared" si="28"/>
        <v>1.1610297829379099</v>
      </c>
      <c r="G211" s="4">
        <v>1.38</v>
      </c>
      <c r="H211" s="4">
        <v>489.29</v>
      </c>
      <c r="I211" s="4">
        <v>73.44</v>
      </c>
      <c r="J211" s="4">
        <v>10.89</v>
      </c>
      <c r="K211" s="6">
        <f t="shared" si="29"/>
        <v>0.28057752125130736</v>
      </c>
      <c r="L211" s="4">
        <v>118.86</v>
      </c>
      <c r="M211" s="4">
        <v>84.57</v>
      </c>
      <c r="N211" s="4">
        <v>0.33</v>
      </c>
      <c r="O211" s="4">
        <v>0.04</v>
      </c>
      <c r="P211" s="4">
        <v>4.47</v>
      </c>
      <c r="Q211" s="4">
        <v>2.27</v>
      </c>
      <c r="R211" s="4">
        <v>1.29</v>
      </c>
      <c r="S211" s="4">
        <v>2.42</v>
      </c>
      <c r="T211" s="4">
        <v>0.14000000000000001</v>
      </c>
      <c r="U211" s="4">
        <v>70.7</v>
      </c>
      <c r="W211">
        <f t="shared" si="30"/>
        <v>240</v>
      </c>
      <c r="X211">
        <f t="shared" si="31"/>
        <v>289</v>
      </c>
      <c r="Y211">
        <f t="shared" si="32"/>
        <v>112</v>
      </c>
      <c r="Z211">
        <f t="shared" si="33"/>
        <v>106</v>
      </c>
      <c r="AA211" s="16">
        <f t="shared" si="34"/>
        <v>186.75</v>
      </c>
      <c r="AB211">
        <f t="shared" si="35"/>
        <v>200</v>
      </c>
    </row>
    <row r="212" spans="1:28" x14ac:dyDescent="0.25">
      <c r="A212" t="s">
        <v>239</v>
      </c>
      <c r="B212">
        <v>16067</v>
      </c>
      <c r="C212" s="1">
        <v>2490</v>
      </c>
      <c r="D212" s="4">
        <v>32.619999999999997</v>
      </c>
      <c r="E212" s="4">
        <v>8.81</v>
      </c>
      <c r="F212" s="7">
        <f t="shared" si="28"/>
        <v>0.28409090909090906</v>
      </c>
      <c r="G212" s="4">
        <v>0.01</v>
      </c>
      <c r="H212" s="4">
        <v>28.86</v>
      </c>
      <c r="I212" s="4">
        <v>3.71</v>
      </c>
      <c r="J212" s="4">
        <v>11.38</v>
      </c>
      <c r="K212" s="6">
        <f t="shared" si="29"/>
        <v>3.2246414198741093</v>
      </c>
      <c r="L212" s="4">
        <v>3.52</v>
      </c>
      <c r="M212" s="4">
        <v>30.52</v>
      </c>
      <c r="N212" s="4">
        <v>0.08</v>
      </c>
      <c r="O212" s="4">
        <v>-0.2</v>
      </c>
      <c r="P212" s="4">
        <v>5.56</v>
      </c>
      <c r="Q212" s="4">
        <v>1.99</v>
      </c>
      <c r="R212" s="4">
        <v>0.38</v>
      </c>
      <c r="S212" s="4">
        <v>2.64</v>
      </c>
      <c r="T212" s="4">
        <v>0.65</v>
      </c>
      <c r="U212" s="4">
        <v>67.95</v>
      </c>
      <c r="W212">
        <f t="shared" si="30"/>
        <v>79</v>
      </c>
      <c r="X212">
        <f t="shared" si="31"/>
        <v>262</v>
      </c>
      <c r="Y212">
        <f t="shared" si="32"/>
        <v>89</v>
      </c>
      <c r="Z212">
        <f t="shared" si="33"/>
        <v>318</v>
      </c>
      <c r="AA212" s="16">
        <f t="shared" si="34"/>
        <v>187</v>
      </c>
      <c r="AB212">
        <f t="shared" si="35"/>
        <v>201</v>
      </c>
    </row>
    <row r="213" spans="1:28" x14ac:dyDescent="0.25">
      <c r="A213" t="s">
        <v>321</v>
      </c>
      <c r="B213">
        <v>68038</v>
      </c>
      <c r="C213" s="1">
        <v>24519</v>
      </c>
      <c r="D213" s="4">
        <v>331.41</v>
      </c>
      <c r="E213" s="4">
        <v>242.37</v>
      </c>
      <c r="F213" s="7">
        <f t="shared" si="28"/>
        <v>2.5526483726866624</v>
      </c>
      <c r="G213" s="4">
        <v>0.8</v>
      </c>
      <c r="H213" s="4">
        <v>298.56</v>
      </c>
      <c r="I213" s="4">
        <v>28.78</v>
      </c>
      <c r="J213" s="4">
        <v>8.68</v>
      </c>
      <c r="K213" s="6">
        <f t="shared" si="29"/>
        <v>1.0532031079286472</v>
      </c>
      <c r="L213" s="4">
        <v>31.34</v>
      </c>
      <c r="M213" s="4">
        <v>81.180000000000007</v>
      </c>
      <c r="N213" s="4">
        <v>0.33</v>
      </c>
      <c r="O213" s="4">
        <v>0.18</v>
      </c>
      <c r="P213" s="4">
        <v>4.71</v>
      </c>
      <c r="Q213" s="4">
        <v>1.36</v>
      </c>
      <c r="R213" s="4">
        <v>0.46</v>
      </c>
      <c r="S213" s="4">
        <v>3.56</v>
      </c>
      <c r="T213" s="4">
        <v>0.05</v>
      </c>
      <c r="U213" s="4">
        <v>87.43</v>
      </c>
      <c r="W213">
        <f t="shared" si="30"/>
        <v>264</v>
      </c>
      <c r="X213">
        <f t="shared" si="31"/>
        <v>101</v>
      </c>
      <c r="Y213">
        <f t="shared" si="32"/>
        <v>264</v>
      </c>
      <c r="Z213">
        <f t="shared" si="33"/>
        <v>120</v>
      </c>
      <c r="AA213" s="16">
        <f t="shared" si="34"/>
        <v>187.25</v>
      </c>
      <c r="AB213">
        <f t="shared" si="35"/>
        <v>202</v>
      </c>
    </row>
    <row r="214" spans="1:28" x14ac:dyDescent="0.25">
      <c r="A214" s="3" t="s">
        <v>15</v>
      </c>
      <c r="B214">
        <v>61261</v>
      </c>
      <c r="C214" s="1">
        <v>1928</v>
      </c>
      <c r="D214" s="4">
        <v>13.11</v>
      </c>
      <c r="E214" s="4">
        <v>5.88</v>
      </c>
      <c r="F214" s="7">
        <f t="shared" si="28"/>
        <v>3.4444750620005515E-2</v>
      </c>
      <c r="G214" s="4">
        <v>0.05</v>
      </c>
      <c r="H214" s="4">
        <v>12.23</v>
      </c>
      <c r="I214" s="4">
        <v>0.92</v>
      </c>
      <c r="J214" s="4">
        <v>6.98</v>
      </c>
      <c r="K214" s="6">
        <f t="shared" si="29"/>
        <v>0.58579507857152235</v>
      </c>
      <c r="L214" s="4">
        <v>145.16</v>
      </c>
      <c r="M214" s="4">
        <v>48.12</v>
      </c>
      <c r="N214" s="4">
        <v>0.85</v>
      </c>
      <c r="O214" s="4">
        <v>-0.02</v>
      </c>
      <c r="P214" s="4">
        <v>5.35</v>
      </c>
      <c r="Q214" s="4">
        <v>2.16</v>
      </c>
      <c r="R214" s="4">
        <v>0.12</v>
      </c>
      <c r="S214" s="4">
        <v>3.57</v>
      </c>
      <c r="T214" s="4">
        <v>0.44</v>
      </c>
      <c r="U214" s="4">
        <v>86.02</v>
      </c>
      <c r="W214">
        <f t="shared" si="30"/>
        <v>133</v>
      </c>
      <c r="X214">
        <f t="shared" si="31"/>
        <v>100</v>
      </c>
      <c r="Y214">
        <f t="shared" si="32"/>
        <v>253</v>
      </c>
      <c r="Z214">
        <f t="shared" si="33"/>
        <v>267</v>
      </c>
      <c r="AA214" s="16">
        <f t="shared" si="34"/>
        <v>188.25</v>
      </c>
      <c r="AB214">
        <f t="shared" si="35"/>
        <v>203</v>
      </c>
    </row>
    <row r="215" spans="1:28" x14ac:dyDescent="0.25">
      <c r="A215" s="3" t="s">
        <v>36</v>
      </c>
      <c r="B215">
        <v>12</v>
      </c>
      <c r="C215" s="1">
        <v>9174</v>
      </c>
      <c r="D215" s="4">
        <v>45.1</v>
      </c>
      <c r="E215" s="4">
        <v>22.06</v>
      </c>
      <c r="F215" s="7">
        <f t="shared" si="28"/>
        <v>0.64681474249450821</v>
      </c>
      <c r="G215" s="4">
        <v>0.53</v>
      </c>
      <c r="H215" s="4">
        <v>44.24</v>
      </c>
      <c r="I215" s="4">
        <v>5.0999999999999996</v>
      </c>
      <c r="J215" s="4">
        <v>11.31</v>
      </c>
      <c r="K215" s="6">
        <f t="shared" si="29"/>
        <v>2.9320704555508081</v>
      </c>
      <c r="L215" s="4">
        <v>81.94</v>
      </c>
      <c r="M215" s="4">
        <v>49.85</v>
      </c>
      <c r="N215" s="4">
        <v>2.39</v>
      </c>
      <c r="O215" s="4">
        <v>3</v>
      </c>
      <c r="P215" s="4">
        <v>10.3</v>
      </c>
      <c r="Q215" s="4">
        <v>2.86</v>
      </c>
      <c r="R215" s="4">
        <v>0.23</v>
      </c>
      <c r="S215" s="4">
        <v>7.31</v>
      </c>
      <c r="T215" s="4">
        <v>0.18</v>
      </c>
      <c r="U215" s="4">
        <v>88.24</v>
      </c>
      <c r="W215">
        <f t="shared" si="30"/>
        <v>226</v>
      </c>
      <c r="X215">
        <f t="shared" si="31"/>
        <v>1</v>
      </c>
      <c r="Y215">
        <f t="shared" si="32"/>
        <v>270</v>
      </c>
      <c r="Z215">
        <f t="shared" si="33"/>
        <v>258</v>
      </c>
      <c r="AA215" s="16">
        <f t="shared" si="34"/>
        <v>188.75</v>
      </c>
      <c r="AB215">
        <f t="shared" si="35"/>
        <v>204</v>
      </c>
    </row>
    <row r="216" spans="1:28" x14ac:dyDescent="0.25">
      <c r="A216" t="s">
        <v>222</v>
      </c>
      <c r="B216">
        <v>22426</v>
      </c>
      <c r="C216" s="1">
        <v>4310</v>
      </c>
      <c r="D216" s="4">
        <v>50.44</v>
      </c>
      <c r="E216" s="4">
        <v>29.74</v>
      </c>
      <c r="F216" s="7">
        <f t="shared" si="28"/>
        <v>0.81609413550958443</v>
      </c>
      <c r="G216" s="4">
        <v>0.43</v>
      </c>
      <c r="H216" s="4">
        <v>38.9</v>
      </c>
      <c r="I216" s="4">
        <v>6.09</v>
      </c>
      <c r="J216" s="4">
        <v>12.07</v>
      </c>
      <c r="K216" s="6">
        <f t="shared" si="29"/>
        <v>2.7440959499313533</v>
      </c>
      <c r="L216" s="4">
        <v>52.69</v>
      </c>
      <c r="M216" s="4">
        <v>76.459999999999994</v>
      </c>
      <c r="N216" s="4">
        <v>1.44</v>
      </c>
      <c r="O216" s="4">
        <v>-0.02</v>
      </c>
      <c r="P216" s="4">
        <v>4.1399999999999997</v>
      </c>
      <c r="Q216" s="4">
        <v>1.42</v>
      </c>
      <c r="R216" s="4">
        <v>0.44</v>
      </c>
      <c r="S216" s="4">
        <v>2.71</v>
      </c>
      <c r="T216" s="4">
        <v>0.41</v>
      </c>
      <c r="U216" s="4">
        <v>80.290000000000006</v>
      </c>
      <c r="W216">
        <f t="shared" si="30"/>
        <v>144</v>
      </c>
      <c r="X216">
        <f t="shared" si="31"/>
        <v>257</v>
      </c>
      <c r="Y216">
        <f t="shared" si="32"/>
        <v>220</v>
      </c>
      <c r="Z216">
        <f t="shared" si="33"/>
        <v>140</v>
      </c>
      <c r="AA216" s="16">
        <f t="shared" si="34"/>
        <v>190.25</v>
      </c>
      <c r="AB216">
        <f t="shared" si="35"/>
        <v>205</v>
      </c>
    </row>
    <row r="217" spans="1:28" x14ac:dyDescent="0.25">
      <c r="A217" s="3" t="s">
        <v>52</v>
      </c>
      <c r="B217">
        <v>1049</v>
      </c>
      <c r="C217" s="1">
        <v>6691</v>
      </c>
      <c r="D217" s="4">
        <v>77.8</v>
      </c>
      <c r="E217" s="4">
        <v>26.82</v>
      </c>
      <c r="F217" s="7">
        <f t="shared" si="28"/>
        <v>0.25571360076714078</v>
      </c>
      <c r="G217" s="4">
        <v>0.16</v>
      </c>
      <c r="H217" s="4">
        <v>68.650000000000006</v>
      </c>
      <c r="I217" s="4">
        <v>8.83</v>
      </c>
      <c r="J217" s="4">
        <v>11.34</v>
      </c>
      <c r="K217" s="6">
        <f t="shared" si="29"/>
        <v>0.95344370159262026</v>
      </c>
      <c r="L217" s="4">
        <v>62.57</v>
      </c>
      <c r="M217" s="4">
        <v>39.07</v>
      </c>
      <c r="N217" s="4">
        <v>0.61</v>
      </c>
      <c r="O217" s="4">
        <v>0.19</v>
      </c>
      <c r="P217" s="4">
        <v>5.1100000000000003</v>
      </c>
      <c r="Q217" s="4">
        <v>2.13</v>
      </c>
      <c r="R217" s="4">
        <v>0.43</v>
      </c>
      <c r="S217" s="4">
        <v>2.77</v>
      </c>
      <c r="T217" s="4">
        <v>0.51</v>
      </c>
      <c r="U217" s="4">
        <v>70.88</v>
      </c>
      <c r="W217">
        <f t="shared" si="30"/>
        <v>109</v>
      </c>
      <c r="X217">
        <f t="shared" si="31"/>
        <v>246</v>
      </c>
      <c r="Y217">
        <f t="shared" si="32"/>
        <v>114</v>
      </c>
      <c r="Z217">
        <f t="shared" si="33"/>
        <v>296</v>
      </c>
      <c r="AA217" s="16">
        <f t="shared" si="34"/>
        <v>191.25</v>
      </c>
      <c r="AB217">
        <f t="shared" si="35"/>
        <v>206</v>
      </c>
    </row>
    <row r="218" spans="1:28" x14ac:dyDescent="0.25">
      <c r="A218" t="s">
        <v>279</v>
      </c>
      <c r="B218">
        <v>64462</v>
      </c>
      <c r="C218" s="1">
        <v>1124</v>
      </c>
      <c r="D218" s="4">
        <v>4.8600000000000003</v>
      </c>
      <c r="E218" s="4">
        <v>2.76</v>
      </c>
      <c r="F218" s="7">
        <f t="shared" si="28"/>
        <v>3.2918892912309136E-2</v>
      </c>
      <c r="G218" s="4">
        <v>0.13</v>
      </c>
      <c r="H218" s="4">
        <v>4.3</v>
      </c>
      <c r="I218" s="4">
        <v>0.55000000000000004</v>
      </c>
      <c r="J218" s="4">
        <v>11.37</v>
      </c>
      <c r="K218" s="6">
        <f t="shared" si="29"/>
        <v>1.1927135113155485</v>
      </c>
      <c r="L218" s="4">
        <v>394.91</v>
      </c>
      <c r="M218" s="4">
        <v>64.209999999999994</v>
      </c>
      <c r="N218" s="4">
        <v>4.62</v>
      </c>
      <c r="O218" s="4">
        <v>0.68</v>
      </c>
      <c r="P218" s="4">
        <v>7.88</v>
      </c>
      <c r="Q218" s="4">
        <v>0.17</v>
      </c>
      <c r="R218" s="4">
        <v>0.43</v>
      </c>
      <c r="S218" s="4">
        <v>4.5</v>
      </c>
      <c r="T218" s="4">
        <v>0.02</v>
      </c>
      <c r="U218" s="4">
        <v>88.11</v>
      </c>
      <c r="W218">
        <f t="shared" si="30"/>
        <v>268</v>
      </c>
      <c r="X218">
        <f t="shared" si="31"/>
        <v>27</v>
      </c>
      <c r="Y218">
        <f t="shared" si="32"/>
        <v>268</v>
      </c>
      <c r="Z218">
        <f t="shared" si="33"/>
        <v>203</v>
      </c>
      <c r="AA218" s="16">
        <f t="shared" si="34"/>
        <v>191.5</v>
      </c>
      <c r="AB218">
        <f t="shared" si="35"/>
        <v>207</v>
      </c>
    </row>
    <row r="219" spans="1:28" x14ac:dyDescent="0.25">
      <c r="A219" t="s">
        <v>233</v>
      </c>
      <c r="B219">
        <v>15393</v>
      </c>
      <c r="C219" s="1">
        <v>4113</v>
      </c>
      <c r="D219" s="4">
        <v>53.48</v>
      </c>
      <c r="E219" s="4">
        <v>22.81</v>
      </c>
      <c r="F219" s="7">
        <f t="shared" si="28"/>
        <v>0</v>
      </c>
      <c r="G219" s="4">
        <v>0</v>
      </c>
      <c r="H219" s="4">
        <v>46.65</v>
      </c>
      <c r="I219" s="4">
        <v>5.59</v>
      </c>
      <c r="J219" s="4">
        <v>10.45</v>
      </c>
      <c r="K219" s="6">
        <f t="shared" si="29"/>
        <v>0</v>
      </c>
      <c r="L219" s="4">
        <v>6.23</v>
      </c>
      <c r="M219" s="4">
        <v>48.9</v>
      </c>
      <c r="N219" s="4">
        <v>0.02</v>
      </c>
      <c r="O219" s="4">
        <v>0.03</v>
      </c>
      <c r="P219" s="4">
        <v>4.17</v>
      </c>
      <c r="Q219" s="4">
        <v>2.2599999999999998</v>
      </c>
      <c r="R219" s="4">
        <v>0.19</v>
      </c>
      <c r="S219" s="4">
        <v>2.97</v>
      </c>
      <c r="T219" s="4">
        <v>0.54</v>
      </c>
      <c r="U219" s="4">
        <v>78.45</v>
      </c>
      <c r="W219">
        <f t="shared" si="30"/>
        <v>97</v>
      </c>
      <c r="X219">
        <f t="shared" si="31"/>
        <v>210</v>
      </c>
      <c r="Y219">
        <f t="shared" si="32"/>
        <v>199</v>
      </c>
      <c r="Z219">
        <f t="shared" si="33"/>
        <v>261</v>
      </c>
      <c r="AA219" s="16">
        <f t="shared" si="34"/>
        <v>191.75</v>
      </c>
      <c r="AB219">
        <f t="shared" si="35"/>
        <v>208</v>
      </c>
    </row>
    <row r="220" spans="1:28" x14ac:dyDescent="0.25">
      <c r="A220" t="s">
        <v>136</v>
      </c>
      <c r="B220">
        <v>67894</v>
      </c>
      <c r="C220" s="1">
        <v>11520</v>
      </c>
      <c r="D220" s="4">
        <v>223.49</v>
      </c>
      <c r="E220" s="4">
        <v>137.36000000000001</v>
      </c>
      <c r="F220" s="7">
        <f t="shared" si="28"/>
        <v>0.8076923076923076</v>
      </c>
      <c r="G220" s="4">
        <v>0.21</v>
      </c>
      <c r="H220" s="4">
        <v>162.84</v>
      </c>
      <c r="I220" s="4">
        <v>27.83</v>
      </c>
      <c r="J220" s="4">
        <v>12.45</v>
      </c>
      <c r="K220" s="6">
        <f t="shared" si="29"/>
        <v>0.58801128981676432</v>
      </c>
      <c r="L220" s="4">
        <v>26</v>
      </c>
      <c r="M220" s="4">
        <v>84.35</v>
      </c>
      <c r="N220" s="4">
        <v>0.16</v>
      </c>
      <c r="O220" s="4">
        <v>0.28999999999999998</v>
      </c>
      <c r="P220" s="4">
        <v>3.86</v>
      </c>
      <c r="Q220" s="4">
        <v>1.97</v>
      </c>
      <c r="R220" s="4">
        <v>1.25</v>
      </c>
      <c r="S220" s="4">
        <v>1.99</v>
      </c>
      <c r="T220" s="4">
        <v>0.17</v>
      </c>
      <c r="U220" s="4">
        <v>68.86</v>
      </c>
      <c r="W220">
        <f t="shared" si="30"/>
        <v>234</v>
      </c>
      <c r="X220">
        <f t="shared" si="31"/>
        <v>329</v>
      </c>
      <c r="Y220">
        <f t="shared" si="32"/>
        <v>98</v>
      </c>
      <c r="Z220">
        <f t="shared" si="33"/>
        <v>107</v>
      </c>
      <c r="AA220" s="16">
        <f t="shared" si="34"/>
        <v>192</v>
      </c>
      <c r="AB220">
        <f t="shared" si="35"/>
        <v>209</v>
      </c>
    </row>
    <row r="221" spans="1:28" x14ac:dyDescent="0.25">
      <c r="A221" t="s">
        <v>298</v>
      </c>
      <c r="B221">
        <v>66207</v>
      </c>
      <c r="C221" s="1">
        <v>3504</v>
      </c>
      <c r="D221" s="4">
        <v>46.21</v>
      </c>
      <c r="E221" s="4">
        <v>11.59</v>
      </c>
      <c r="F221" s="7">
        <f t="shared" si="28"/>
        <v>4.9188391539596664E-2</v>
      </c>
      <c r="G221" s="4">
        <v>0.01</v>
      </c>
      <c r="H221" s="4">
        <v>36.549999999999997</v>
      </c>
      <c r="I221" s="4">
        <v>9.5500000000000007</v>
      </c>
      <c r="J221" s="4">
        <v>20.66</v>
      </c>
      <c r="K221" s="6">
        <f t="shared" si="29"/>
        <v>0.42440372337874599</v>
      </c>
      <c r="L221" s="4">
        <v>20.329999999999998</v>
      </c>
      <c r="M221" s="4">
        <v>31.71</v>
      </c>
      <c r="N221" s="4">
        <v>0.12</v>
      </c>
      <c r="O221" s="4">
        <v>0.05</v>
      </c>
      <c r="P221" s="4">
        <v>5.61</v>
      </c>
      <c r="Q221" s="4">
        <v>1.87</v>
      </c>
      <c r="R221" s="4">
        <v>0.28000000000000003</v>
      </c>
      <c r="S221" s="4">
        <v>2.58</v>
      </c>
      <c r="T221" s="4">
        <v>0.78</v>
      </c>
      <c r="U221" s="4">
        <v>72.239999999999995</v>
      </c>
      <c r="W221">
        <f t="shared" si="30"/>
        <v>52</v>
      </c>
      <c r="X221">
        <f t="shared" si="31"/>
        <v>271</v>
      </c>
      <c r="Y221">
        <f t="shared" si="32"/>
        <v>128</v>
      </c>
      <c r="Z221">
        <f t="shared" si="33"/>
        <v>317</v>
      </c>
      <c r="AA221" s="16">
        <f t="shared" si="34"/>
        <v>192</v>
      </c>
      <c r="AB221">
        <f t="shared" si="35"/>
        <v>209</v>
      </c>
    </row>
    <row r="222" spans="1:28" x14ac:dyDescent="0.25">
      <c r="A222" s="3" t="s">
        <v>9</v>
      </c>
      <c r="B222">
        <v>13040</v>
      </c>
      <c r="C222" s="1">
        <v>4082</v>
      </c>
      <c r="D222" s="4">
        <v>28.97</v>
      </c>
      <c r="E222" s="4">
        <v>10.63</v>
      </c>
      <c r="F222" s="7">
        <f t="shared" si="28"/>
        <v>0</v>
      </c>
      <c r="G222" s="4">
        <v>0</v>
      </c>
      <c r="H222" s="4">
        <v>21.48</v>
      </c>
      <c r="I222" s="4">
        <v>7.24</v>
      </c>
      <c r="J222" s="4">
        <v>25.01</v>
      </c>
      <c r="K222" s="6">
        <f t="shared" si="29"/>
        <v>0</v>
      </c>
      <c r="L222" s="4">
        <v>7.06</v>
      </c>
      <c r="M222" s="4">
        <v>49.48</v>
      </c>
      <c r="N222" s="4">
        <v>0.04</v>
      </c>
      <c r="O222" s="4">
        <v>0</v>
      </c>
      <c r="P222" s="4">
        <v>6.43</v>
      </c>
      <c r="Q222" s="4">
        <v>1.94</v>
      </c>
      <c r="R222" s="4">
        <v>0.32</v>
      </c>
      <c r="S222" s="4">
        <v>3.32</v>
      </c>
      <c r="T222" s="4">
        <v>0.42</v>
      </c>
      <c r="U222" s="4">
        <v>82.24</v>
      </c>
      <c r="W222">
        <f t="shared" si="30"/>
        <v>137</v>
      </c>
      <c r="X222">
        <f t="shared" si="31"/>
        <v>141</v>
      </c>
      <c r="Y222">
        <f t="shared" si="32"/>
        <v>233</v>
      </c>
      <c r="Z222">
        <f t="shared" si="33"/>
        <v>260</v>
      </c>
      <c r="AA222" s="16">
        <f t="shared" si="34"/>
        <v>192.75</v>
      </c>
      <c r="AB222">
        <f t="shared" si="35"/>
        <v>211</v>
      </c>
    </row>
    <row r="223" spans="1:28" x14ac:dyDescent="0.25">
      <c r="A223" s="3" t="s">
        <v>40</v>
      </c>
      <c r="B223">
        <v>10865</v>
      </c>
      <c r="C223" s="1">
        <v>1260</v>
      </c>
      <c r="D223" s="4">
        <v>11.77</v>
      </c>
      <c r="E223" s="4">
        <v>2.2799999999999998</v>
      </c>
      <c r="F223" s="7">
        <f t="shared" si="28"/>
        <v>9.7895252080274109E-2</v>
      </c>
      <c r="G223" s="4">
        <v>0.04</v>
      </c>
      <c r="H223" s="4">
        <v>9.43</v>
      </c>
      <c r="I223" s="4">
        <v>2.2999999999999998</v>
      </c>
      <c r="J223" s="4">
        <v>19.559999999999999</v>
      </c>
      <c r="K223" s="6">
        <f t="shared" si="29"/>
        <v>4.293651407029567</v>
      </c>
      <c r="L223" s="4">
        <v>40.86</v>
      </c>
      <c r="M223" s="4">
        <v>24.21</v>
      </c>
      <c r="N223" s="4">
        <v>1.91</v>
      </c>
      <c r="O223" s="4">
        <v>-0.33</v>
      </c>
      <c r="P223" s="4">
        <v>5.76</v>
      </c>
      <c r="Q223" s="4">
        <v>2.37</v>
      </c>
      <c r="R223" s="4">
        <v>0.3</v>
      </c>
      <c r="S223" s="4">
        <v>2.73</v>
      </c>
      <c r="T223" s="4">
        <v>0.56999999999999995</v>
      </c>
      <c r="U223" s="4">
        <v>68.33</v>
      </c>
      <c r="W223">
        <f t="shared" si="30"/>
        <v>89</v>
      </c>
      <c r="X223">
        <f t="shared" si="31"/>
        <v>252</v>
      </c>
      <c r="Y223">
        <f t="shared" si="32"/>
        <v>92</v>
      </c>
      <c r="Z223">
        <f t="shared" si="33"/>
        <v>339</v>
      </c>
      <c r="AA223" s="16">
        <f t="shared" si="34"/>
        <v>193</v>
      </c>
      <c r="AB223">
        <f t="shared" si="35"/>
        <v>212</v>
      </c>
    </row>
    <row r="224" spans="1:28" x14ac:dyDescent="0.25">
      <c r="A224" t="s">
        <v>139</v>
      </c>
      <c r="B224">
        <v>12604</v>
      </c>
      <c r="C224" s="1">
        <v>7124</v>
      </c>
      <c r="D224" s="4">
        <v>67.52</v>
      </c>
      <c r="E224" s="4">
        <v>40.520000000000003</v>
      </c>
      <c r="F224" s="7">
        <f t="shared" si="28"/>
        <v>0.31628887717448606</v>
      </c>
      <c r="G224" s="4">
        <v>0.24</v>
      </c>
      <c r="H224" s="4">
        <v>61.26</v>
      </c>
      <c r="I224" s="4">
        <v>5.51</v>
      </c>
      <c r="J224" s="4">
        <v>8.16</v>
      </c>
      <c r="K224" s="6">
        <f t="shared" si="29"/>
        <v>0.78057472155598728</v>
      </c>
      <c r="L224" s="4">
        <v>75.88</v>
      </c>
      <c r="M224" s="4">
        <v>66.14</v>
      </c>
      <c r="N224" s="4">
        <v>0.59</v>
      </c>
      <c r="O224" s="4">
        <v>0.95</v>
      </c>
      <c r="P224" s="4">
        <v>5.29</v>
      </c>
      <c r="Q224" s="4">
        <v>2.0699999999999998</v>
      </c>
      <c r="R224" s="4">
        <v>0.56999999999999995</v>
      </c>
      <c r="S224" s="4">
        <v>3.56</v>
      </c>
      <c r="T224" s="4">
        <v>-0.1</v>
      </c>
      <c r="U224" s="4">
        <v>78.11</v>
      </c>
      <c r="W224">
        <f t="shared" si="30"/>
        <v>285</v>
      </c>
      <c r="X224">
        <f t="shared" si="31"/>
        <v>101</v>
      </c>
      <c r="Y224">
        <f t="shared" si="32"/>
        <v>192</v>
      </c>
      <c r="Z224">
        <f t="shared" si="33"/>
        <v>196</v>
      </c>
      <c r="AA224" s="16">
        <f t="shared" si="34"/>
        <v>193.5</v>
      </c>
      <c r="AB224">
        <f t="shared" si="35"/>
        <v>213</v>
      </c>
    </row>
    <row r="225" spans="1:28" x14ac:dyDescent="0.25">
      <c r="A225" t="s">
        <v>159</v>
      </c>
      <c r="B225">
        <v>1461</v>
      </c>
      <c r="C225" s="1">
        <v>1919</v>
      </c>
      <c r="D225" s="4">
        <v>19.62</v>
      </c>
      <c r="E225" s="4">
        <v>10.6</v>
      </c>
      <c r="F225" s="7">
        <f t="shared" si="28"/>
        <v>8.0482897384305835E-2</v>
      </c>
      <c r="G225" s="4">
        <v>0.04</v>
      </c>
      <c r="H225" s="4">
        <v>17.420000000000002</v>
      </c>
      <c r="I225" s="4">
        <v>2.12</v>
      </c>
      <c r="J225" s="4">
        <v>10.81</v>
      </c>
      <c r="K225" s="6">
        <f t="shared" si="29"/>
        <v>0.7592726168330739</v>
      </c>
      <c r="L225" s="4">
        <v>49.7</v>
      </c>
      <c r="M225" s="4">
        <v>60.85</v>
      </c>
      <c r="N225" s="4">
        <v>0.39</v>
      </c>
      <c r="O225" s="4">
        <v>0.2</v>
      </c>
      <c r="P225" s="4">
        <v>5.16</v>
      </c>
      <c r="Q225" s="4">
        <v>1.95</v>
      </c>
      <c r="R225" s="4">
        <v>0.81</v>
      </c>
      <c r="S225" s="4">
        <v>2.94</v>
      </c>
      <c r="T225" s="4">
        <v>0.3</v>
      </c>
      <c r="U225" s="4">
        <v>75</v>
      </c>
      <c r="W225">
        <f t="shared" si="30"/>
        <v>185</v>
      </c>
      <c r="X225">
        <f t="shared" si="31"/>
        <v>216</v>
      </c>
      <c r="Y225">
        <f t="shared" si="32"/>
        <v>161</v>
      </c>
      <c r="Z225">
        <f t="shared" si="33"/>
        <v>215</v>
      </c>
      <c r="AA225" s="16">
        <f t="shared" si="34"/>
        <v>194.25</v>
      </c>
      <c r="AB225">
        <f t="shared" si="35"/>
        <v>214</v>
      </c>
    </row>
    <row r="226" spans="1:28" x14ac:dyDescent="0.25">
      <c r="A226" t="s">
        <v>167</v>
      </c>
      <c r="B226">
        <v>484</v>
      </c>
      <c r="C226" s="1">
        <v>1461</v>
      </c>
      <c r="D226" s="4">
        <v>12.44</v>
      </c>
      <c r="E226" s="4">
        <v>6.98</v>
      </c>
      <c r="F226" s="7">
        <v>0.05</v>
      </c>
      <c r="G226" s="4">
        <v>0</v>
      </c>
      <c r="H226" s="4">
        <v>9.98</v>
      </c>
      <c r="I226" s="4">
        <v>2.42</v>
      </c>
      <c r="J226" s="4">
        <v>19.45</v>
      </c>
      <c r="K226" s="6">
        <f t="shared" si="29"/>
        <v>0.7163323782234956</v>
      </c>
      <c r="L226" s="4">
        <v>0</v>
      </c>
      <c r="M226" s="4">
        <v>69.94</v>
      </c>
      <c r="N226" s="4">
        <v>0</v>
      </c>
      <c r="O226" s="4">
        <v>0</v>
      </c>
      <c r="P226" s="4">
        <v>4.3</v>
      </c>
      <c r="Q226" s="4">
        <v>1.89</v>
      </c>
      <c r="R226" s="4">
        <v>0.28999999999999998</v>
      </c>
      <c r="S226" s="4">
        <v>3.02</v>
      </c>
      <c r="T226" s="4">
        <v>0.34</v>
      </c>
      <c r="U226" s="4">
        <v>81.28</v>
      </c>
      <c r="W226">
        <f t="shared" si="30"/>
        <v>169</v>
      </c>
      <c r="X226">
        <f t="shared" si="31"/>
        <v>203</v>
      </c>
      <c r="Y226">
        <f t="shared" si="32"/>
        <v>227</v>
      </c>
      <c r="Z226">
        <f t="shared" si="33"/>
        <v>178</v>
      </c>
      <c r="AA226" s="16">
        <f t="shared" si="34"/>
        <v>194.25</v>
      </c>
      <c r="AB226">
        <f t="shared" si="35"/>
        <v>214</v>
      </c>
    </row>
    <row r="227" spans="1:28" x14ac:dyDescent="0.25">
      <c r="A227" t="s">
        <v>338</v>
      </c>
      <c r="B227">
        <v>17436</v>
      </c>
      <c r="C227" s="1">
        <v>1310</v>
      </c>
      <c r="D227" s="4">
        <v>15.27</v>
      </c>
      <c r="E227" s="4">
        <v>10.45</v>
      </c>
      <c r="F227" s="7">
        <v>0.1</v>
      </c>
      <c r="G227" s="4">
        <v>0</v>
      </c>
      <c r="H227" s="4">
        <v>13.38</v>
      </c>
      <c r="I227" s="4">
        <v>1.88</v>
      </c>
      <c r="J227" s="4">
        <v>12.31</v>
      </c>
      <c r="K227" s="6">
        <f t="shared" si="29"/>
        <v>0.95693779904306231</v>
      </c>
      <c r="L227" s="4">
        <v>0</v>
      </c>
      <c r="M227" s="4">
        <v>78.09</v>
      </c>
      <c r="N227" s="4">
        <v>0</v>
      </c>
      <c r="O227" s="4">
        <v>0.18</v>
      </c>
      <c r="P227" s="4">
        <v>4.25</v>
      </c>
      <c r="Q227" s="4">
        <v>2.36</v>
      </c>
      <c r="R227" s="4">
        <v>0.51</v>
      </c>
      <c r="S227" s="4">
        <v>3.19</v>
      </c>
      <c r="T227" s="4">
        <v>0.14000000000000001</v>
      </c>
      <c r="U227" s="4">
        <v>82.74</v>
      </c>
      <c r="W227">
        <f t="shared" si="30"/>
        <v>240</v>
      </c>
      <c r="X227">
        <f t="shared" si="31"/>
        <v>169</v>
      </c>
      <c r="Y227">
        <f t="shared" si="32"/>
        <v>237</v>
      </c>
      <c r="Z227">
        <f t="shared" si="33"/>
        <v>131</v>
      </c>
      <c r="AA227" s="16">
        <f t="shared" si="34"/>
        <v>194.25</v>
      </c>
      <c r="AB227">
        <f t="shared" si="35"/>
        <v>214</v>
      </c>
    </row>
    <row r="228" spans="1:28" x14ac:dyDescent="0.25">
      <c r="A228" s="3" t="s">
        <v>19</v>
      </c>
      <c r="B228">
        <v>65728</v>
      </c>
      <c r="C228" s="1">
        <v>65450</v>
      </c>
      <c r="D228" s="4">
        <v>1995.52</v>
      </c>
      <c r="E228" s="4">
        <v>339.48</v>
      </c>
      <c r="F228" s="7">
        <f>G228/(L228/100)</f>
        <v>0.70731707317073167</v>
      </c>
      <c r="G228" s="4">
        <v>0.28999999999999998</v>
      </c>
      <c r="H228" s="4">
        <v>1833.25</v>
      </c>
      <c r="I228" s="4">
        <v>167.76</v>
      </c>
      <c r="J228" s="4">
        <v>8.41</v>
      </c>
      <c r="K228" s="6">
        <f t="shared" si="29"/>
        <v>0.20835309095402721</v>
      </c>
      <c r="L228" s="4">
        <v>41</v>
      </c>
      <c r="M228" s="4">
        <v>18.52</v>
      </c>
      <c r="N228" s="4">
        <v>0.08</v>
      </c>
      <c r="O228" s="4">
        <v>0.06</v>
      </c>
      <c r="P228" s="4">
        <v>3.75</v>
      </c>
      <c r="Q228" s="4">
        <v>1.79</v>
      </c>
      <c r="R228" s="4">
        <v>1.05</v>
      </c>
      <c r="S228" s="4">
        <v>1.07</v>
      </c>
      <c r="T228" s="4">
        <v>0.63</v>
      </c>
      <c r="U228" s="4">
        <v>26.06</v>
      </c>
      <c r="W228">
        <f t="shared" si="30"/>
        <v>81</v>
      </c>
      <c r="X228">
        <f t="shared" si="31"/>
        <v>349</v>
      </c>
      <c r="Y228">
        <f t="shared" si="32"/>
        <v>1</v>
      </c>
      <c r="Z228">
        <f t="shared" si="33"/>
        <v>347</v>
      </c>
      <c r="AA228" s="16">
        <f t="shared" si="34"/>
        <v>194.5</v>
      </c>
      <c r="AB228">
        <f t="shared" si="35"/>
        <v>217</v>
      </c>
    </row>
    <row r="229" spans="1:28" x14ac:dyDescent="0.25">
      <c r="A229" s="3" t="s">
        <v>5</v>
      </c>
      <c r="B229">
        <v>68680</v>
      </c>
      <c r="C229" s="1">
        <v>6108</v>
      </c>
      <c r="D229" s="4">
        <v>44.67</v>
      </c>
      <c r="E229" s="4">
        <v>22.19</v>
      </c>
      <c r="F229" s="7">
        <f>G229/(L229/100)</f>
        <v>0.11251895699818992</v>
      </c>
      <c r="G229" s="4">
        <v>0.23</v>
      </c>
      <c r="H229" s="4">
        <v>40.18</v>
      </c>
      <c r="I229" s="4">
        <v>4.18</v>
      </c>
      <c r="J229" s="4">
        <v>9.36</v>
      </c>
      <c r="K229" s="6">
        <f t="shared" si="29"/>
        <v>0.50707055880211771</v>
      </c>
      <c r="L229" s="4">
        <v>204.41</v>
      </c>
      <c r="M229" s="4">
        <v>55.21</v>
      </c>
      <c r="N229" s="4">
        <v>1.03</v>
      </c>
      <c r="O229" s="4">
        <v>0.68</v>
      </c>
      <c r="P229" s="4">
        <v>6.09</v>
      </c>
      <c r="Q229" s="4">
        <v>2.2000000000000002</v>
      </c>
      <c r="R229" s="4">
        <v>0.37</v>
      </c>
      <c r="S229" s="4">
        <v>4.03</v>
      </c>
      <c r="T229" s="4">
        <v>0.22</v>
      </c>
      <c r="U229" s="4">
        <v>88.45</v>
      </c>
      <c r="W229">
        <f t="shared" si="30"/>
        <v>212</v>
      </c>
      <c r="X229">
        <f t="shared" si="31"/>
        <v>55</v>
      </c>
      <c r="Y229">
        <f t="shared" si="32"/>
        <v>271</v>
      </c>
      <c r="Z229">
        <f t="shared" si="33"/>
        <v>241</v>
      </c>
      <c r="AA229" s="16">
        <f t="shared" si="34"/>
        <v>194.75</v>
      </c>
      <c r="AB229">
        <f t="shared" si="35"/>
        <v>218</v>
      </c>
    </row>
    <row r="230" spans="1:28" x14ac:dyDescent="0.25">
      <c r="A230" t="s">
        <v>235</v>
      </c>
      <c r="B230">
        <v>18861</v>
      </c>
      <c r="C230">
        <v>299</v>
      </c>
      <c r="D230" s="4">
        <v>2.57</v>
      </c>
      <c r="E230" s="4">
        <v>1.72</v>
      </c>
      <c r="F230" s="7">
        <v>0.01</v>
      </c>
      <c r="G230" s="4">
        <v>0</v>
      </c>
      <c r="H230" s="4">
        <v>2.27</v>
      </c>
      <c r="I230" s="4">
        <v>0.31</v>
      </c>
      <c r="J230" s="4">
        <v>11.86</v>
      </c>
      <c r="K230" s="6">
        <f t="shared" si="29"/>
        <v>0.58139534883720934</v>
      </c>
      <c r="L230" s="4">
        <v>0</v>
      </c>
      <c r="M230" s="4">
        <v>75.900000000000006</v>
      </c>
      <c r="N230" s="4">
        <v>0</v>
      </c>
      <c r="O230" s="4">
        <v>-0.06</v>
      </c>
      <c r="P230" s="4">
        <v>6.68</v>
      </c>
      <c r="Q230" s="4">
        <v>1.02</v>
      </c>
      <c r="R230" s="4">
        <v>0.35</v>
      </c>
      <c r="S230" s="4">
        <v>4.63</v>
      </c>
      <c r="T230" s="4">
        <v>-0.27</v>
      </c>
      <c r="U230" s="4">
        <v>99.16</v>
      </c>
      <c r="W230">
        <f t="shared" si="30"/>
        <v>299</v>
      </c>
      <c r="X230">
        <f t="shared" si="31"/>
        <v>21</v>
      </c>
      <c r="Y230">
        <f t="shared" si="32"/>
        <v>315</v>
      </c>
      <c r="Z230">
        <f t="shared" si="33"/>
        <v>145</v>
      </c>
      <c r="AA230" s="16">
        <f t="shared" si="34"/>
        <v>195</v>
      </c>
      <c r="AB230">
        <f t="shared" si="35"/>
        <v>219</v>
      </c>
    </row>
    <row r="231" spans="1:28" x14ac:dyDescent="0.25">
      <c r="A231" s="3" t="s">
        <v>43</v>
      </c>
      <c r="B231">
        <v>10892</v>
      </c>
      <c r="C231">
        <v>605</v>
      </c>
      <c r="D231" s="4">
        <v>6.57</v>
      </c>
      <c r="E231" s="4">
        <v>2.79</v>
      </c>
      <c r="F231" s="7">
        <v>0.02</v>
      </c>
      <c r="G231" s="4">
        <v>0</v>
      </c>
      <c r="H231" s="4">
        <v>6.06</v>
      </c>
      <c r="I231" s="4">
        <v>0.46</v>
      </c>
      <c r="J231" s="4">
        <v>6.94</v>
      </c>
      <c r="K231" s="6">
        <f t="shared" si="29"/>
        <v>0.71684587813620071</v>
      </c>
      <c r="L231" s="4">
        <v>0</v>
      </c>
      <c r="M231" s="4">
        <v>46.13</v>
      </c>
      <c r="N231" s="4">
        <v>0</v>
      </c>
      <c r="O231" s="4">
        <v>-0.19</v>
      </c>
      <c r="P231" s="4">
        <v>6.82</v>
      </c>
      <c r="Q231" s="4">
        <v>1.92</v>
      </c>
      <c r="R231" s="4">
        <v>0.08</v>
      </c>
      <c r="S231" s="4">
        <v>4.04</v>
      </c>
      <c r="T231" s="4">
        <v>0.39</v>
      </c>
      <c r="U231" s="4">
        <v>95.3</v>
      </c>
      <c r="W231">
        <f t="shared" si="30"/>
        <v>153</v>
      </c>
      <c r="X231">
        <f t="shared" si="31"/>
        <v>50</v>
      </c>
      <c r="Y231">
        <f t="shared" si="32"/>
        <v>305</v>
      </c>
      <c r="Z231">
        <f t="shared" si="33"/>
        <v>273</v>
      </c>
      <c r="AA231" s="16">
        <f t="shared" si="34"/>
        <v>195.25</v>
      </c>
      <c r="AB231">
        <f t="shared" si="35"/>
        <v>220</v>
      </c>
    </row>
    <row r="232" spans="1:28" x14ac:dyDescent="0.25">
      <c r="A232" t="s">
        <v>208</v>
      </c>
      <c r="B232">
        <v>21997</v>
      </c>
      <c r="C232">
        <v>697</v>
      </c>
      <c r="D232" s="4">
        <v>8.25</v>
      </c>
      <c r="E232" s="4">
        <v>3.13</v>
      </c>
      <c r="F232" s="7">
        <f>G232/(L232/100)</f>
        <v>2.2593764121102575E-2</v>
      </c>
      <c r="G232" s="4">
        <v>0.03</v>
      </c>
      <c r="H232" s="4">
        <v>6.89</v>
      </c>
      <c r="I232" s="4">
        <v>1.36</v>
      </c>
      <c r="J232" s="4">
        <v>16.46</v>
      </c>
      <c r="K232" s="6">
        <f t="shared" si="29"/>
        <v>0.72184549907675954</v>
      </c>
      <c r="L232" s="4">
        <v>132.78</v>
      </c>
      <c r="M232" s="4">
        <v>45.41</v>
      </c>
      <c r="N232" s="4">
        <v>1.1100000000000001</v>
      </c>
      <c r="O232" s="4">
        <v>0</v>
      </c>
      <c r="P232" s="4">
        <v>5.29</v>
      </c>
      <c r="Q232" s="4">
        <v>1.63</v>
      </c>
      <c r="R232" s="4">
        <v>0.24</v>
      </c>
      <c r="S232" s="4">
        <v>2.79</v>
      </c>
      <c r="T232" s="4">
        <v>0.42</v>
      </c>
      <c r="U232" s="4">
        <v>71.95</v>
      </c>
      <c r="W232">
        <f t="shared" si="30"/>
        <v>137</v>
      </c>
      <c r="X232">
        <f t="shared" si="31"/>
        <v>242</v>
      </c>
      <c r="Y232">
        <f t="shared" si="32"/>
        <v>125</v>
      </c>
      <c r="Z232">
        <f t="shared" si="33"/>
        <v>277</v>
      </c>
      <c r="AA232" s="16">
        <f t="shared" si="34"/>
        <v>195.25</v>
      </c>
      <c r="AB232">
        <f t="shared" si="35"/>
        <v>220</v>
      </c>
    </row>
    <row r="233" spans="1:28" x14ac:dyDescent="0.25">
      <c r="A233" t="s">
        <v>334</v>
      </c>
      <c r="B233">
        <v>24915</v>
      </c>
      <c r="C233">
        <v>28</v>
      </c>
      <c r="D233" s="4">
        <v>2.71</v>
      </c>
      <c r="E233" s="4">
        <v>0.02</v>
      </c>
      <c r="F233" s="7"/>
      <c r="G233" s="4">
        <v>0</v>
      </c>
      <c r="H233" s="4">
        <v>0.61</v>
      </c>
      <c r="I233" s="4">
        <v>2.1</v>
      </c>
      <c r="J233" s="4">
        <v>77.5</v>
      </c>
      <c r="K233" s="6">
        <f t="shared" si="29"/>
        <v>0</v>
      </c>
      <c r="L233" s="4">
        <v>0</v>
      </c>
      <c r="M233" s="4">
        <v>4</v>
      </c>
      <c r="N233" s="4">
        <v>0</v>
      </c>
      <c r="O233" s="4">
        <v>0</v>
      </c>
      <c r="P233" s="4">
        <v>2.0299999999999998</v>
      </c>
      <c r="Q233" s="4">
        <v>0.8</v>
      </c>
      <c r="R233" s="4">
        <v>0.39</v>
      </c>
      <c r="S233" s="4">
        <v>0.42</v>
      </c>
      <c r="T233" s="4">
        <v>9.33</v>
      </c>
      <c r="U233" s="4">
        <v>67.31</v>
      </c>
      <c r="W233">
        <f t="shared" si="30"/>
        <v>1</v>
      </c>
      <c r="X233">
        <f t="shared" si="31"/>
        <v>351</v>
      </c>
      <c r="Y233">
        <f t="shared" si="32"/>
        <v>79</v>
      </c>
      <c r="Z233">
        <f t="shared" si="33"/>
        <v>350</v>
      </c>
      <c r="AA233" s="16">
        <f t="shared" si="34"/>
        <v>195.25</v>
      </c>
      <c r="AB233">
        <f t="shared" si="35"/>
        <v>220</v>
      </c>
    </row>
    <row r="234" spans="1:28" x14ac:dyDescent="0.25">
      <c r="A234" s="3" t="s">
        <v>32</v>
      </c>
      <c r="B234">
        <v>68662</v>
      </c>
      <c r="C234" s="1">
        <v>9414</v>
      </c>
      <c r="D234" s="4">
        <v>89.75</v>
      </c>
      <c r="E234" s="4">
        <v>60.3</v>
      </c>
      <c r="F234" s="7">
        <f>G234/(L234/100)</f>
        <v>0.47054145403936642</v>
      </c>
      <c r="G234" s="4">
        <v>0.71</v>
      </c>
      <c r="H234" s="4">
        <v>75.58</v>
      </c>
      <c r="I234" s="4">
        <v>7.45</v>
      </c>
      <c r="J234" s="4">
        <v>8.3000000000000007</v>
      </c>
      <c r="K234" s="6">
        <f t="shared" si="29"/>
        <v>0.7803340863007735</v>
      </c>
      <c r="L234" s="4">
        <v>150.88999999999999</v>
      </c>
      <c r="M234" s="4">
        <v>79.78</v>
      </c>
      <c r="N234" s="4">
        <v>1.18</v>
      </c>
      <c r="O234" s="4">
        <v>0.66</v>
      </c>
      <c r="P234" s="4">
        <v>5.09</v>
      </c>
      <c r="Q234" s="4">
        <v>0.8</v>
      </c>
      <c r="R234" s="4">
        <v>0.65</v>
      </c>
      <c r="S234" s="4">
        <v>3.88</v>
      </c>
      <c r="T234" s="4">
        <v>-0.36</v>
      </c>
      <c r="U234" s="4">
        <v>90.98</v>
      </c>
      <c r="W234">
        <f t="shared" si="30"/>
        <v>302</v>
      </c>
      <c r="X234">
        <f t="shared" si="31"/>
        <v>70</v>
      </c>
      <c r="Y234">
        <f t="shared" si="32"/>
        <v>287</v>
      </c>
      <c r="Z234">
        <f t="shared" si="33"/>
        <v>123</v>
      </c>
      <c r="AA234" s="16">
        <f t="shared" si="34"/>
        <v>195.5</v>
      </c>
      <c r="AB234">
        <f t="shared" si="35"/>
        <v>223</v>
      </c>
    </row>
    <row r="235" spans="1:28" x14ac:dyDescent="0.25">
      <c r="A235" t="s">
        <v>281</v>
      </c>
      <c r="B235">
        <v>63923</v>
      </c>
      <c r="C235" s="1">
        <v>17913</v>
      </c>
      <c r="D235" s="4">
        <v>179.74</v>
      </c>
      <c r="E235" s="4">
        <v>141.9</v>
      </c>
      <c r="F235" s="7">
        <f>G235/(L235/100)</f>
        <v>0.69327337455499338</v>
      </c>
      <c r="G235" s="4">
        <v>1.1100000000000001</v>
      </c>
      <c r="H235" s="4">
        <v>163.83000000000001</v>
      </c>
      <c r="I235" s="4">
        <v>15.58</v>
      </c>
      <c r="J235" s="4">
        <v>8.67</v>
      </c>
      <c r="K235" s="6">
        <f t="shared" si="29"/>
        <v>0.4885647459866056</v>
      </c>
      <c r="L235" s="4">
        <v>160.11000000000001</v>
      </c>
      <c r="M235" s="4">
        <v>86.61</v>
      </c>
      <c r="N235" s="4">
        <v>0.79</v>
      </c>
      <c r="O235" s="4">
        <v>0.62</v>
      </c>
      <c r="P235" s="4">
        <v>4.51</v>
      </c>
      <c r="Q235" s="4">
        <v>1.86</v>
      </c>
      <c r="R235" s="4">
        <v>0.56000000000000005</v>
      </c>
      <c r="S235" s="4">
        <v>3.56</v>
      </c>
      <c r="T235" s="4">
        <v>-0.5</v>
      </c>
      <c r="U235" s="4">
        <v>89.87</v>
      </c>
      <c r="W235">
        <f t="shared" si="30"/>
        <v>313</v>
      </c>
      <c r="X235">
        <f t="shared" si="31"/>
        <v>101</v>
      </c>
      <c r="Y235">
        <f t="shared" si="32"/>
        <v>282</v>
      </c>
      <c r="Z235">
        <f t="shared" si="33"/>
        <v>88</v>
      </c>
      <c r="AA235" s="16">
        <f t="shared" si="34"/>
        <v>196</v>
      </c>
      <c r="AB235">
        <f t="shared" si="35"/>
        <v>224</v>
      </c>
    </row>
    <row r="236" spans="1:28" x14ac:dyDescent="0.25">
      <c r="A236" s="3" t="s">
        <v>71</v>
      </c>
      <c r="B236">
        <v>854</v>
      </c>
      <c r="C236" s="1">
        <v>17155</v>
      </c>
      <c r="D236" s="4">
        <v>151.65</v>
      </c>
      <c r="E236" s="4">
        <v>104.21</v>
      </c>
      <c r="F236" s="7">
        <f>G236/(L236/100)</f>
        <v>0.6166495375128469</v>
      </c>
      <c r="G236" s="4">
        <v>0.96</v>
      </c>
      <c r="H236" s="4">
        <v>141.77000000000001</v>
      </c>
      <c r="I236" s="4">
        <v>11.81</v>
      </c>
      <c r="J236" s="4">
        <v>7.79</v>
      </c>
      <c r="K236" s="6">
        <f t="shared" si="29"/>
        <v>0.59173739325673824</v>
      </c>
      <c r="L236" s="4">
        <v>155.68</v>
      </c>
      <c r="M236" s="4">
        <v>73.5</v>
      </c>
      <c r="N236" s="4">
        <v>0.92</v>
      </c>
      <c r="O236" s="4">
        <v>0.56999999999999995</v>
      </c>
      <c r="P236" s="4">
        <v>4.91</v>
      </c>
      <c r="Q236" s="4">
        <v>2.16</v>
      </c>
      <c r="R236" s="4">
        <v>0.72</v>
      </c>
      <c r="S236" s="4">
        <v>3.64</v>
      </c>
      <c r="T236" s="4">
        <v>-0.22</v>
      </c>
      <c r="U236" s="4">
        <v>85.08</v>
      </c>
      <c r="W236">
        <f t="shared" si="30"/>
        <v>294</v>
      </c>
      <c r="X236">
        <f t="shared" si="31"/>
        <v>92</v>
      </c>
      <c r="Y236">
        <f t="shared" si="32"/>
        <v>248</v>
      </c>
      <c r="Z236">
        <f t="shared" si="33"/>
        <v>152</v>
      </c>
      <c r="AA236" s="16">
        <f t="shared" si="34"/>
        <v>196.5</v>
      </c>
      <c r="AB236">
        <f t="shared" si="35"/>
        <v>225</v>
      </c>
    </row>
    <row r="237" spans="1:28" x14ac:dyDescent="0.25">
      <c r="A237" t="s">
        <v>320</v>
      </c>
      <c r="B237">
        <v>9518</v>
      </c>
      <c r="C237" s="1">
        <v>4048</v>
      </c>
      <c r="D237" s="4">
        <v>62.54</v>
      </c>
      <c r="E237" s="4">
        <v>18.84</v>
      </c>
      <c r="F237" s="7">
        <f>G237/(L237/100)</f>
        <v>0</v>
      </c>
      <c r="G237" s="4">
        <v>0</v>
      </c>
      <c r="H237" s="4">
        <v>49.63</v>
      </c>
      <c r="I237" s="4">
        <v>12.82</v>
      </c>
      <c r="J237" s="4">
        <v>20.49</v>
      </c>
      <c r="K237" s="6">
        <f t="shared" si="29"/>
        <v>0</v>
      </c>
      <c r="L237" s="4">
        <v>6.01</v>
      </c>
      <c r="M237" s="4">
        <v>37.950000000000003</v>
      </c>
      <c r="N237" s="4">
        <v>0.02</v>
      </c>
      <c r="O237" s="4">
        <v>0.01</v>
      </c>
      <c r="P237" s="4">
        <v>4.9800000000000004</v>
      </c>
      <c r="Q237" s="4">
        <v>2.68</v>
      </c>
      <c r="R237" s="4">
        <v>0.82</v>
      </c>
      <c r="S237" s="4">
        <v>2.63</v>
      </c>
      <c r="T237" s="4">
        <v>0.48</v>
      </c>
      <c r="U237" s="4">
        <v>69.47</v>
      </c>
      <c r="W237">
        <f t="shared" si="30"/>
        <v>118</v>
      </c>
      <c r="X237">
        <f t="shared" si="31"/>
        <v>265</v>
      </c>
      <c r="Y237">
        <f t="shared" si="32"/>
        <v>104</v>
      </c>
      <c r="Z237">
        <f t="shared" si="33"/>
        <v>299</v>
      </c>
      <c r="AA237" s="16">
        <f t="shared" si="34"/>
        <v>196.5</v>
      </c>
      <c r="AB237">
        <f t="shared" si="35"/>
        <v>225</v>
      </c>
    </row>
    <row r="238" spans="1:28" x14ac:dyDescent="0.25">
      <c r="A238" t="s">
        <v>209</v>
      </c>
      <c r="B238">
        <v>67851</v>
      </c>
      <c r="C238">
        <v>205</v>
      </c>
      <c r="D238" s="4">
        <v>7.12</v>
      </c>
      <c r="E238" s="4">
        <v>1.61</v>
      </c>
      <c r="F238" s="7">
        <v>6.0000000000000001E-3</v>
      </c>
      <c r="G238" s="4">
        <v>0</v>
      </c>
      <c r="H238" s="4">
        <v>6.12</v>
      </c>
      <c r="I238" s="4">
        <v>0.99</v>
      </c>
      <c r="J238" s="4">
        <v>13.91</v>
      </c>
      <c r="K238" s="6">
        <f t="shared" si="29"/>
        <v>0.37267080745341613</v>
      </c>
      <c r="L238" s="4">
        <v>0</v>
      </c>
      <c r="M238" s="4">
        <v>26.28</v>
      </c>
      <c r="N238" s="4">
        <v>0</v>
      </c>
      <c r="O238" s="4">
        <v>0</v>
      </c>
      <c r="P238" s="4">
        <v>4.9400000000000004</v>
      </c>
      <c r="Q238" s="4">
        <v>2.54</v>
      </c>
      <c r="R238" s="4">
        <v>1.47</v>
      </c>
      <c r="S238" s="4">
        <v>1.63</v>
      </c>
      <c r="T238" s="4">
        <v>0.51</v>
      </c>
      <c r="U238" s="4">
        <v>42.46</v>
      </c>
      <c r="W238">
        <f t="shared" si="30"/>
        <v>109</v>
      </c>
      <c r="X238">
        <f t="shared" si="31"/>
        <v>345</v>
      </c>
      <c r="Y238">
        <f t="shared" si="32"/>
        <v>6</v>
      </c>
      <c r="Z238">
        <f t="shared" si="33"/>
        <v>331</v>
      </c>
      <c r="AA238" s="16">
        <f t="shared" si="34"/>
        <v>197.75</v>
      </c>
      <c r="AB238">
        <f t="shared" si="35"/>
        <v>227</v>
      </c>
    </row>
    <row r="239" spans="1:28" x14ac:dyDescent="0.25">
      <c r="A239" t="s">
        <v>154</v>
      </c>
      <c r="B239">
        <v>68057</v>
      </c>
      <c r="C239" s="1">
        <v>8504</v>
      </c>
      <c r="D239" s="4">
        <v>160.24</v>
      </c>
      <c r="E239" s="4">
        <v>105.57</v>
      </c>
      <c r="F239" s="7">
        <f t="shared" ref="F239:F252" si="36">G239/(L239/100)</f>
        <v>0.5393878575012544</v>
      </c>
      <c r="G239" s="4">
        <v>0.86</v>
      </c>
      <c r="H239" s="4">
        <v>116.51</v>
      </c>
      <c r="I239" s="4">
        <v>14.75</v>
      </c>
      <c r="J239" s="4">
        <v>9.2100000000000009</v>
      </c>
      <c r="K239" s="6">
        <f t="shared" si="29"/>
        <v>0.51092910628138155</v>
      </c>
      <c r="L239" s="4">
        <v>159.44</v>
      </c>
      <c r="M239" s="4">
        <v>90.61</v>
      </c>
      <c r="N239" s="4">
        <v>0.82</v>
      </c>
      <c r="O239" s="4">
        <v>0</v>
      </c>
      <c r="P239" s="4">
        <v>4.1399999999999997</v>
      </c>
      <c r="Q239" s="4">
        <v>1.35</v>
      </c>
      <c r="R239" s="4">
        <v>0.9</v>
      </c>
      <c r="S239" s="4">
        <v>2.41</v>
      </c>
      <c r="T239" s="4">
        <v>0.17</v>
      </c>
      <c r="U239" s="4">
        <v>78.39</v>
      </c>
      <c r="W239">
        <f t="shared" si="30"/>
        <v>234</v>
      </c>
      <c r="X239">
        <f t="shared" si="31"/>
        <v>290</v>
      </c>
      <c r="Y239">
        <f t="shared" si="32"/>
        <v>197</v>
      </c>
      <c r="Z239">
        <f t="shared" si="33"/>
        <v>71</v>
      </c>
      <c r="AA239" s="16">
        <f t="shared" si="34"/>
        <v>198</v>
      </c>
      <c r="AB239">
        <f t="shared" si="35"/>
        <v>228</v>
      </c>
    </row>
    <row r="240" spans="1:28" x14ac:dyDescent="0.25">
      <c r="A240" t="s">
        <v>297</v>
      </c>
      <c r="B240">
        <v>4746</v>
      </c>
      <c r="C240" s="1">
        <v>13979</v>
      </c>
      <c r="D240" s="4">
        <v>292</v>
      </c>
      <c r="E240" s="4">
        <v>131.22</v>
      </c>
      <c r="F240" s="7">
        <f t="shared" si="36"/>
        <v>0.39840637450199207</v>
      </c>
      <c r="G240" s="4">
        <v>0.02</v>
      </c>
      <c r="H240" s="4">
        <v>250.46</v>
      </c>
      <c r="I240" s="4">
        <v>37.450000000000003</v>
      </c>
      <c r="J240" s="4">
        <v>12.82</v>
      </c>
      <c r="K240" s="6">
        <f t="shared" si="29"/>
        <v>0.30361711210333187</v>
      </c>
      <c r="L240" s="4">
        <v>5.0199999999999996</v>
      </c>
      <c r="M240" s="4">
        <v>52.39</v>
      </c>
      <c r="N240" s="4">
        <v>0.01</v>
      </c>
      <c r="O240" s="4">
        <v>0</v>
      </c>
      <c r="P240" s="4">
        <v>4.22</v>
      </c>
      <c r="Q240" s="4">
        <v>1.96</v>
      </c>
      <c r="R240" s="4">
        <v>0.67</v>
      </c>
      <c r="S240" s="4">
        <v>2.36</v>
      </c>
      <c r="T240" s="4">
        <v>0.41</v>
      </c>
      <c r="U240" s="4">
        <v>69.81</v>
      </c>
      <c r="W240">
        <f t="shared" si="30"/>
        <v>144</v>
      </c>
      <c r="X240">
        <f t="shared" si="31"/>
        <v>294</v>
      </c>
      <c r="Y240">
        <f t="shared" si="32"/>
        <v>110</v>
      </c>
      <c r="Z240">
        <f t="shared" si="33"/>
        <v>249</v>
      </c>
      <c r="AA240" s="16">
        <f t="shared" si="34"/>
        <v>199.25</v>
      </c>
      <c r="AB240">
        <f t="shared" si="35"/>
        <v>229</v>
      </c>
    </row>
    <row r="241" spans="1:28" x14ac:dyDescent="0.25">
      <c r="A241" t="s">
        <v>240</v>
      </c>
      <c r="B241">
        <v>68349</v>
      </c>
      <c r="C241" s="1">
        <v>16513</v>
      </c>
      <c r="D241" s="4">
        <v>212.5</v>
      </c>
      <c r="E241" s="4">
        <v>140.07</v>
      </c>
      <c r="F241" s="7">
        <f t="shared" si="36"/>
        <v>1.5031031807602793</v>
      </c>
      <c r="G241" s="4">
        <v>1.55</v>
      </c>
      <c r="H241" s="4">
        <v>183.71</v>
      </c>
      <c r="I241" s="4">
        <v>26.44</v>
      </c>
      <c r="J241" s="4">
        <v>12.44</v>
      </c>
      <c r="K241" s="6">
        <f t="shared" si="29"/>
        <v>1.0731085748270717</v>
      </c>
      <c r="L241" s="4">
        <v>103.12</v>
      </c>
      <c r="M241" s="4">
        <v>76.25</v>
      </c>
      <c r="N241" s="4">
        <v>1.1100000000000001</v>
      </c>
      <c r="O241" s="4">
        <v>0.03</v>
      </c>
      <c r="P241" s="4">
        <v>5.03</v>
      </c>
      <c r="Q241" s="4">
        <v>1.67</v>
      </c>
      <c r="R241" s="4">
        <v>0.65</v>
      </c>
      <c r="S241" s="4">
        <v>3.34</v>
      </c>
      <c r="T241" s="4">
        <v>7.0000000000000007E-2</v>
      </c>
      <c r="U241" s="4">
        <v>86.9</v>
      </c>
      <c r="W241">
        <f t="shared" si="30"/>
        <v>260</v>
      </c>
      <c r="X241">
        <f t="shared" si="31"/>
        <v>136</v>
      </c>
      <c r="Y241">
        <f t="shared" si="32"/>
        <v>261</v>
      </c>
      <c r="Z241">
        <f t="shared" si="33"/>
        <v>142</v>
      </c>
      <c r="AA241" s="16">
        <f t="shared" si="34"/>
        <v>199.75</v>
      </c>
      <c r="AB241">
        <f t="shared" si="35"/>
        <v>230</v>
      </c>
    </row>
    <row r="242" spans="1:28" x14ac:dyDescent="0.25">
      <c r="A242" t="s">
        <v>164</v>
      </c>
      <c r="B242">
        <v>2065</v>
      </c>
      <c r="C242" s="1">
        <v>1307</v>
      </c>
      <c r="D242" s="4">
        <v>5.87</v>
      </c>
      <c r="E242" s="4">
        <v>3.96</v>
      </c>
      <c r="F242" s="7">
        <f t="shared" si="36"/>
        <v>3.0802402587401814E-2</v>
      </c>
      <c r="G242" s="4">
        <v>0.02</v>
      </c>
      <c r="H242" s="4">
        <v>5.34</v>
      </c>
      <c r="I242" s="4">
        <v>0.52</v>
      </c>
      <c r="J242" s="4">
        <v>8.84</v>
      </c>
      <c r="K242" s="6">
        <f t="shared" si="29"/>
        <v>0.77783844917681355</v>
      </c>
      <c r="L242" s="4">
        <v>64.930000000000007</v>
      </c>
      <c r="M242" s="4">
        <v>74.17</v>
      </c>
      <c r="N242" s="4">
        <v>0.44</v>
      </c>
      <c r="O242" s="4">
        <v>-0.17</v>
      </c>
      <c r="P242" s="4">
        <v>4.6399999999999997</v>
      </c>
      <c r="Q242" s="4">
        <v>1.46</v>
      </c>
      <c r="R242" s="4">
        <v>0.21</v>
      </c>
      <c r="S242" s="4">
        <v>3.48</v>
      </c>
      <c r="T242" s="4">
        <v>0.12</v>
      </c>
      <c r="U242" s="4">
        <v>91.87</v>
      </c>
      <c r="W242">
        <f t="shared" si="30"/>
        <v>248</v>
      </c>
      <c r="X242">
        <f t="shared" si="31"/>
        <v>113</v>
      </c>
      <c r="Y242">
        <f t="shared" si="32"/>
        <v>290</v>
      </c>
      <c r="Z242">
        <f t="shared" si="33"/>
        <v>149</v>
      </c>
      <c r="AA242" s="16">
        <f t="shared" si="34"/>
        <v>200</v>
      </c>
      <c r="AB242">
        <f t="shared" si="35"/>
        <v>231</v>
      </c>
    </row>
    <row r="243" spans="1:28" x14ac:dyDescent="0.25">
      <c r="A243" t="s">
        <v>263</v>
      </c>
      <c r="B243">
        <v>16016</v>
      </c>
      <c r="C243" s="1">
        <v>1090</v>
      </c>
      <c r="D243" s="4">
        <v>4.93</v>
      </c>
      <c r="E243" s="4">
        <v>3.18</v>
      </c>
      <c r="F243" s="7">
        <f t="shared" si="36"/>
        <v>4.065040650406504E-2</v>
      </c>
      <c r="G243" s="4">
        <v>0.01</v>
      </c>
      <c r="H243" s="4">
        <v>4.33</v>
      </c>
      <c r="I243" s="4">
        <v>0.59</v>
      </c>
      <c r="J243" s="4">
        <v>11.95</v>
      </c>
      <c r="K243" s="6">
        <f t="shared" si="29"/>
        <v>1.2783146699391521</v>
      </c>
      <c r="L243" s="4">
        <v>24.6</v>
      </c>
      <c r="M243" s="4">
        <v>73.36</v>
      </c>
      <c r="N243" s="4">
        <v>0.39</v>
      </c>
      <c r="O243" s="4">
        <v>0</v>
      </c>
      <c r="P243" s="4">
        <v>6.5</v>
      </c>
      <c r="Q243" s="4">
        <v>0.67</v>
      </c>
      <c r="R243" s="4">
        <v>0.32</v>
      </c>
      <c r="S243" s="4">
        <v>4.28</v>
      </c>
      <c r="T243" s="4">
        <v>-0.42</v>
      </c>
      <c r="U243" s="4">
        <v>94.64</v>
      </c>
      <c r="W243">
        <f t="shared" si="30"/>
        <v>308</v>
      </c>
      <c r="X243">
        <f t="shared" si="31"/>
        <v>35</v>
      </c>
      <c r="Y243">
        <f t="shared" si="32"/>
        <v>303</v>
      </c>
      <c r="Z243">
        <f t="shared" si="33"/>
        <v>155</v>
      </c>
      <c r="AA243" s="16">
        <f t="shared" si="34"/>
        <v>200.25</v>
      </c>
      <c r="AB243">
        <f t="shared" si="35"/>
        <v>232</v>
      </c>
    </row>
    <row r="244" spans="1:28" x14ac:dyDescent="0.25">
      <c r="A244" s="3" t="s">
        <v>44</v>
      </c>
      <c r="B244">
        <v>14388</v>
      </c>
      <c r="C244" s="1">
        <v>18202</v>
      </c>
      <c r="D244" s="4">
        <v>122.11</v>
      </c>
      <c r="E244" s="4">
        <v>48.94</v>
      </c>
      <c r="F244" s="7">
        <f t="shared" si="36"/>
        <v>0.4008398549341477</v>
      </c>
      <c r="G244" s="4">
        <v>0.21</v>
      </c>
      <c r="H244" s="4">
        <v>107.16</v>
      </c>
      <c r="I244" s="4">
        <v>13.78</v>
      </c>
      <c r="J244" s="4">
        <v>11.28</v>
      </c>
      <c r="K244" s="6">
        <f t="shared" si="29"/>
        <v>0.81904343059695084</v>
      </c>
      <c r="L244" s="4">
        <v>52.39</v>
      </c>
      <c r="M244" s="4">
        <v>45.67</v>
      </c>
      <c r="N244" s="4">
        <v>0.43</v>
      </c>
      <c r="O244" s="4">
        <v>0.56000000000000005</v>
      </c>
      <c r="P244" s="4">
        <v>5.98</v>
      </c>
      <c r="Q244" s="4">
        <v>2.33</v>
      </c>
      <c r="R244" s="4">
        <v>0.41</v>
      </c>
      <c r="S244" s="4">
        <v>3.51</v>
      </c>
      <c r="T244" s="4">
        <v>0.33</v>
      </c>
      <c r="U244" s="4">
        <v>84.63</v>
      </c>
      <c r="W244">
        <f t="shared" si="30"/>
        <v>173</v>
      </c>
      <c r="X244">
        <f t="shared" si="31"/>
        <v>110</v>
      </c>
      <c r="Y244">
        <f t="shared" si="32"/>
        <v>246</v>
      </c>
      <c r="Z244">
        <f t="shared" si="33"/>
        <v>275</v>
      </c>
      <c r="AA244" s="16">
        <f t="shared" si="34"/>
        <v>201</v>
      </c>
      <c r="AB244">
        <f t="shared" si="35"/>
        <v>233</v>
      </c>
    </row>
    <row r="245" spans="1:28" x14ac:dyDescent="0.25">
      <c r="A245" t="s">
        <v>285</v>
      </c>
      <c r="B245">
        <v>65091</v>
      </c>
      <c r="C245">
        <v>312</v>
      </c>
      <c r="D245" s="4">
        <v>0.56999999999999995</v>
      </c>
      <c r="E245" s="4">
        <v>0.47</v>
      </c>
      <c r="F245" s="7">
        <f t="shared" si="36"/>
        <v>0</v>
      </c>
      <c r="G245" s="4">
        <v>0</v>
      </c>
      <c r="H245" s="4">
        <v>0.5</v>
      </c>
      <c r="I245" s="4">
        <v>0.06</v>
      </c>
      <c r="J245" s="4">
        <v>11.43</v>
      </c>
      <c r="K245" s="6">
        <f t="shared" si="29"/>
        <v>0</v>
      </c>
      <c r="L245" s="4">
        <v>8.2899999999999991</v>
      </c>
      <c r="M245" s="4">
        <v>93.03</v>
      </c>
      <c r="N245" s="4">
        <v>0.19</v>
      </c>
      <c r="O245" s="4">
        <v>0</v>
      </c>
      <c r="P245" s="4">
        <v>4.2300000000000004</v>
      </c>
      <c r="Q245" s="4">
        <v>7.0000000000000007E-2</v>
      </c>
      <c r="R245" s="4">
        <v>0</v>
      </c>
      <c r="S245" s="4">
        <v>3.53</v>
      </c>
      <c r="T245" s="4">
        <v>-0.41</v>
      </c>
      <c r="U245" s="4">
        <v>111.57</v>
      </c>
      <c r="W245">
        <f t="shared" si="30"/>
        <v>307</v>
      </c>
      <c r="X245">
        <f t="shared" si="31"/>
        <v>106</v>
      </c>
      <c r="Y245">
        <f t="shared" si="32"/>
        <v>334</v>
      </c>
      <c r="Z245">
        <f t="shared" si="33"/>
        <v>57</v>
      </c>
      <c r="AA245" s="16">
        <f t="shared" si="34"/>
        <v>201</v>
      </c>
      <c r="AB245">
        <f t="shared" si="35"/>
        <v>233</v>
      </c>
    </row>
    <row r="246" spans="1:28" x14ac:dyDescent="0.25">
      <c r="A246" t="s">
        <v>109</v>
      </c>
      <c r="B246">
        <v>16011</v>
      </c>
      <c r="C246" s="1">
        <v>1671</v>
      </c>
      <c r="D246" s="4">
        <v>21.18</v>
      </c>
      <c r="E246" s="4">
        <v>4.62</v>
      </c>
      <c r="F246" s="7">
        <f t="shared" si="36"/>
        <v>0</v>
      </c>
      <c r="G246" s="4">
        <v>0</v>
      </c>
      <c r="H246" s="4">
        <v>18.8</v>
      </c>
      <c r="I246" s="4">
        <v>2.34</v>
      </c>
      <c r="J246" s="4">
        <v>11.04</v>
      </c>
      <c r="K246" s="6">
        <f t="shared" si="29"/>
        <v>0</v>
      </c>
      <c r="L246" s="4">
        <v>15.69</v>
      </c>
      <c r="M246" s="4">
        <v>24.57</v>
      </c>
      <c r="N246" s="4">
        <v>0.1</v>
      </c>
      <c r="O246" s="4">
        <v>-0.02</v>
      </c>
      <c r="P246" s="4">
        <v>5.77</v>
      </c>
      <c r="Q246" s="4">
        <v>2.1</v>
      </c>
      <c r="R246" s="4">
        <v>0.15</v>
      </c>
      <c r="S246" s="4">
        <v>2.84</v>
      </c>
      <c r="T246" s="4">
        <v>0.66</v>
      </c>
      <c r="U246" s="4">
        <v>74.81</v>
      </c>
      <c r="W246">
        <f t="shared" si="30"/>
        <v>76</v>
      </c>
      <c r="X246">
        <f t="shared" si="31"/>
        <v>236</v>
      </c>
      <c r="Y246">
        <f t="shared" si="32"/>
        <v>157</v>
      </c>
      <c r="Z246">
        <f t="shared" si="33"/>
        <v>338</v>
      </c>
      <c r="AA246" s="16">
        <f t="shared" si="34"/>
        <v>201.75</v>
      </c>
      <c r="AB246">
        <f t="shared" si="35"/>
        <v>235</v>
      </c>
    </row>
    <row r="247" spans="1:28" x14ac:dyDescent="0.25">
      <c r="A247" s="3" t="s">
        <v>57</v>
      </c>
      <c r="B247">
        <v>65809</v>
      </c>
      <c r="C247" s="1">
        <v>3151</v>
      </c>
      <c r="D247" s="4">
        <v>19.93</v>
      </c>
      <c r="E247" s="4">
        <v>11.94</v>
      </c>
      <c r="F247" s="7">
        <f t="shared" si="36"/>
        <v>5.5340343110127282E-2</v>
      </c>
      <c r="G247" s="4">
        <v>0.13</v>
      </c>
      <c r="H247" s="4">
        <v>18.420000000000002</v>
      </c>
      <c r="I247" s="4">
        <v>1.5</v>
      </c>
      <c r="J247" s="4">
        <v>7.55</v>
      </c>
      <c r="K247" s="6">
        <f t="shared" si="29"/>
        <v>0.463486960721334</v>
      </c>
      <c r="L247" s="4">
        <v>234.91</v>
      </c>
      <c r="M247" s="4">
        <v>64.819999999999993</v>
      </c>
      <c r="N247" s="4">
        <v>1.05</v>
      </c>
      <c r="O247" s="4">
        <v>1.0900000000000001</v>
      </c>
      <c r="P247" s="4">
        <v>5.45</v>
      </c>
      <c r="Q247" s="4">
        <v>1.34</v>
      </c>
      <c r="R247" s="4">
        <v>0</v>
      </c>
      <c r="S247" s="4">
        <v>3.95</v>
      </c>
      <c r="T247" s="4">
        <v>0.04</v>
      </c>
      <c r="U247" s="4">
        <v>89.3</v>
      </c>
      <c r="W247">
        <f t="shared" si="30"/>
        <v>266</v>
      </c>
      <c r="X247">
        <f t="shared" si="31"/>
        <v>65</v>
      </c>
      <c r="Y247">
        <f t="shared" si="32"/>
        <v>276</v>
      </c>
      <c r="Z247">
        <f t="shared" si="33"/>
        <v>201</v>
      </c>
      <c r="AA247" s="16">
        <f t="shared" si="34"/>
        <v>202</v>
      </c>
      <c r="AB247">
        <f t="shared" si="35"/>
        <v>236</v>
      </c>
    </row>
    <row r="248" spans="1:28" x14ac:dyDescent="0.25">
      <c r="A248" s="3" t="s">
        <v>86</v>
      </c>
      <c r="B248">
        <v>7244</v>
      </c>
      <c r="C248" s="1">
        <v>11604</v>
      </c>
      <c r="D248" s="4">
        <v>110.7</v>
      </c>
      <c r="E248" s="4">
        <v>79.13</v>
      </c>
      <c r="F248" s="7">
        <f t="shared" si="36"/>
        <v>0.30004286326618096</v>
      </c>
      <c r="G248" s="4">
        <v>7.0000000000000007E-2</v>
      </c>
      <c r="H248" s="4">
        <v>99.82</v>
      </c>
      <c r="I248" s="4">
        <v>9.0399999999999991</v>
      </c>
      <c r="J248" s="4">
        <v>8.17</v>
      </c>
      <c r="K248" s="6">
        <f t="shared" si="29"/>
        <v>0.37917713037556044</v>
      </c>
      <c r="L248" s="4">
        <v>23.33</v>
      </c>
      <c r="M248" s="4">
        <v>79.27</v>
      </c>
      <c r="N248" s="4">
        <v>0.09</v>
      </c>
      <c r="O248" s="4">
        <v>0.05</v>
      </c>
      <c r="P248" s="4">
        <v>3.79</v>
      </c>
      <c r="Q248" s="4">
        <v>1.49</v>
      </c>
      <c r="R248" s="4">
        <v>0.44</v>
      </c>
      <c r="S248" s="4">
        <v>2.95</v>
      </c>
      <c r="T248" s="4">
        <v>0.15</v>
      </c>
      <c r="U248" s="4">
        <v>82.04</v>
      </c>
      <c r="W248">
        <f t="shared" si="30"/>
        <v>238</v>
      </c>
      <c r="X248">
        <f t="shared" si="31"/>
        <v>215</v>
      </c>
      <c r="Y248">
        <f t="shared" si="32"/>
        <v>232</v>
      </c>
      <c r="Z248">
        <f t="shared" si="33"/>
        <v>125</v>
      </c>
      <c r="AA248" s="16">
        <f t="shared" si="34"/>
        <v>202.5</v>
      </c>
      <c r="AB248">
        <f t="shared" si="35"/>
        <v>237</v>
      </c>
    </row>
    <row r="249" spans="1:28" x14ac:dyDescent="0.25">
      <c r="A249" t="s">
        <v>163</v>
      </c>
      <c r="B249">
        <v>67767</v>
      </c>
      <c r="C249" s="1">
        <v>1745</v>
      </c>
      <c r="D249" s="4">
        <v>19.71</v>
      </c>
      <c r="E249" s="4">
        <v>10.8</v>
      </c>
      <c r="F249" s="7">
        <f t="shared" si="36"/>
        <v>4.4883303411131059E-2</v>
      </c>
      <c r="G249" s="4">
        <v>0.03</v>
      </c>
      <c r="H249" s="4">
        <v>16.45</v>
      </c>
      <c r="I249" s="4">
        <v>3.19</v>
      </c>
      <c r="J249" s="4">
        <v>16.18</v>
      </c>
      <c r="K249" s="6">
        <f t="shared" si="29"/>
        <v>0.41558614269565791</v>
      </c>
      <c r="L249" s="4">
        <v>66.84</v>
      </c>
      <c r="M249" s="4">
        <v>65.680000000000007</v>
      </c>
      <c r="N249" s="4">
        <v>0.32</v>
      </c>
      <c r="O249" s="4">
        <v>0</v>
      </c>
      <c r="P249" s="4">
        <v>4.84</v>
      </c>
      <c r="Q249" s="4">
        <v>1.95</v>
      </c>
      <c r="R249" s="4">
        <v>0.66</v>
      </c>
      <c r="S249" s="4">
        <v>3</v>
      </c>
      <c r="T249" s="4">
        <v>0.26</v>
      </c>
      <c r="U249" s="4">
        <v>79.400000000000006</v>
      </c>
      <c r="W249">
        <f t="shared" si="30"/>
        <v>199</v>
      </c>
      <c r="X249">
        <f t="shared" si="31"/>
        <v>206</v>
      </c>
      <c r="Y249">
        <f t="shared" si="32"/>
        <v>209</v>
      </c>
      <c r="Z249">
        <f t="shared" si="33"/>
        <v>198</v>
      </c>
      <c r="AA249" s="16">
        <f t="shared" si="34"/>
        <v>203</v>
      </c>
      <c r="AB249">
        <f t="shared" si="35"/>
        <v>238</v>
      </c>
    </row>
    <row r="250" spans="1:28" x14ac:dyDescent="0.25">
      <c r="A250" s="3" t="s">
        <v>77</v>
      </c>
      <c r="B250">
        <v>66002</v>
      </c>
      <c r="C250" s="1">
        <v>2982</v>
      </c>
      <c r="D250" s="4">
        <v>19.66</v>
      </c>
      <c r="E250" s="4">
        <v>3.89</v>
      </c>
      <c r="F250" s="7">
        <f t="shared" si="36"/>
        <v>1.3548299688389108E-2</v>
      </c>
      <c r="G250" s="4">
        <v>0.02</v>
      </c>
      <c r="H250" s="4">
        <v>17.23</v>
      </c>
      <c r="I250" s="4">
        <v>2.38</v>
      </c>
      <c r="J250" s="4">
        <v>12.09</v>
      </c>
      <c r="K250" s="6">
        <f t="shared" si="29"/>
        <v>0.34828533903313902</v>
      </c>
      <c r="L250" s="4">
        <v>147.62</v>
      </c>
      <c r="M250" s="4">
        <v>22.56</v>
      </c>
      <c r="N250" s="4">
        <v>0.63</v>
      </c>
      <c r="O250" s="4">
        <v>-0.08</v>
      </c>
      <c r="P250" s="4">
        <v>7.68</v>
      </c>
      <c r="Q250" s="4">
        <v>2.17</v>
      </c>
      <c r="R250" s="4">
        <v>0.1</v>
      </c>
      <c r="S250" s="4">
        <v>3.39</v>
      </c>
      <c r="T250" s="4">
        <v>0.56000000000000005</v>
      </c>
      <c r="U250" s="4">
        <v>86</v>
      </c>
      <c r="W250">
        <f t="shared" si="30"/>
        <v>92</v>
      </c>
      <c r="X250">
        <f t="shared" si="31"/>
        <v>127</v>
      </c>
      <c r="Y250">
        <f t="shared" si="32"/>
        <v>252</v>
      </c>
      <c r="Z250">
        <f t="shared" si="33"/>
        <v>342</v>
      </c>
      <c r="AA250" s="16">
        <f t="shared" si="34"/>
        <v>203.25</v>
      </c>
      <c r="AB250">
        <f t="shared" si="35"/>
        <v>239</v>
      </c>
    </row>
    <row r="251" spans="1:28" x14ac:dyDescent="0.25">
      <c r="A251" t="s">
        <v>354</v>
      </c>
      <c r="B251">
        <v>1133</v>
      </c>
      <c r="C251" s="1">
        <v>7695</v>
      </c>
      <c r="D251" s="4">
        <v>97.24</v>
      </c>
      <c r="E251" s="4">
        <v>58.52</v>
      </c>
      <c r="F251" s="7">
        <f t="shared" si="36"/>
        <v>0.19752199676782189</v>
      </c>
      <c r="G251" s="4">
        <v>0.22</v>
      </c>
      <c r="H251" s="4">
        <v>84.85</v>
      </c>
      <c r="I251" s="4">
        <v>11.7</v>
      </c>
      <c r="J251" s="4">
        <v>12.03</v>
      </c>
      <c r="K251" s="6">
        <f t="shared" si="29"/>
        <v>0.33752904437426839</v>
      </c>
      <c r="L251" s="4">
        <v>111.38</v>
      </c>
      <c r="M251" s="4">
        <v>68.97</v>
      </c>
      <c r="N251" s="4">
        <v>0.38</v>
      </c>
      <c r="O251" s="4">
        <v>0.15</v>
      </c>
      <c r="P251" s="4">
        <v>4.84</v>
      </c>
      <c r="Q251" s="4">
        <v>1.94</v>
      </c>
      <c r="R251" s="4">
        <v>0.57999999999999996</v>
      </c>
      <c r="S251" s="4">
        <v>3.25</v>
      </c>
      <c r="T251" s="4">
        <v>0.14000000000000001</v>
      </c>
      <c r="U251" s="4">
        <v>82.67</v>
      </c>
      <c r="W251">
        <f t="shared" si="30"/>
        <v>240</v>
      </c>
      <c r="X251">
        <f t="shared" si="31"/>
        <v>159</v>
      </c>
      <c r="Y251">
        <f t="shared" si="32"/>
        <v>236</v>
      </c>
      <c r="Z251">
        <f t="shared" si="33"/>
        <v>180</v>
      </c>
      <c r="AA251" s="16">
        <f t="shared" si="34"/>
        <v>203.75</v>
      </c>
      <c r="AB251">
        <f t="shared" si="35"/>
        <v>240</v>
      </c>
    </row>
    <row r="252" spans="1:28" x14ac:dyDescent="0.25">
      <c r="A252" s="3" t="s">
        <v>61</v>
      </c>
      <c r="B252">
        <v>2709</v>
      </c>
      <c r="C252" s="1">
        <v>6066</v>
      </c>
      <c r="D252" s="4">
        <v>85.4</v>
      </c>
      <c r="E252" s="4">
        <v>35.33</v>
      </c>
      <c r="F252" s="7">
        <f t="shared" si="36"/>
        <v>0.25929127052722561</v>
      </c>
      <c r="G252" s="4">
        <v>0.27</v>
      </c>
      <c r="H252" s="4">
        <v>76.5</v>
      </c>
      <c r="I252" s="4">
        <v>8.41</v>
      </c>
      <c r="J252" s="4">
        <v>9.85</v>
      </c>
      <c r="K252" s="6">
        <f t="shared" si="29"/>
        <v>0.7339124554973836</v>
      </c>
      <c r="L252" s="4">
        <v>104.13</v>
      </c>
      <c r="M252" s="4">
        <v>46.19</v>
      </c>
      <c r="N252" s="4">
        <v>0.76</v>
      </c>
      <c r="O252" s="4">
        <v>0.62</v>
      </c>
      <c r="P252" s="4">
        <v>4.8</v>
      </c>
      <c r="Q252" s="4">
        <v>2.2799999999999998</v>
      </c>
      <c r="R252" s="4">
        <v>0.26</v>
      </c>
      <c r="S252" s="4">
        <v>3.11</v>
      </c>
      <c r="T252" s="4">
        <v>0.34</v>
      </c>
      <c r="U252" s="4">
        <v>78.260000000000005</v>
      </c>
      <c r="W252">
        <f t="shared" si="30"/>
        <v>169</v>
      </c>
      <c r="X252">
        <f t="shared" si="31"/>
        <v>182</v>
      </c>
      <c r="Y252">
        <f t="shared" si="32"/>
        <v>194</v>
      </c>
      <c r="Z252">
        <f t="shared" si="33"/>
        <v>272</v>
      </c>
      <c r="AA252" s="16">
        <f t="shared" si="34"/>
        <v>204.25</v>
      </c>
      <c r="AB252">
        <f t="shared" si="35"/>
        <v>241</v>
      </c>
    </row>
    <row r="253" spans="1:28" x14ac:dyDescent="0.25">
      <c r="A253" t="s">
        <v>155</v>
      </c>
      <c r="B253">
        <v>67749</v>
      </c>
      <c r="C253" s="1">
        <v>1931</v>
      </c>
      <c r="D253" s="4">
        <v>21.13</v>
      </c>
      <c r="E253" s="4">
        <v>9.91</v>
      </c>
      <c r="F253" s="7">
        <v>0.09</v>
      </c>
      <c r="G253" s="4">
        <v>0</v>
      </c>
      <c r="H253" s="4">
        <v>17.63</v>
      </c>
      <c r="I253" s="4">
        <v>3.45</v>
      </c>
      <c r="J253" s="4">
        <v>16.329999999999998</v>
      </c>
      <c r="K253" s="6">
        <f t="shared" si="29"/>
        <v>0.90817356205852673</v>
      </c>
      <c r="L253" s="4">
        <v>0</v>
      </c>
      <c r="M253" s="4">
        <v>56.23</v>
      </c>
      <c r="N253" s="4">
        <v>0</v>
      </c>
      <c r="O253" s="4">
        <v>0</v>
      </c>
      <c r="P253" s="4">
        <v>4.5999999999999996</v>
      </c>
      <c r="Q253" s="4">
        <v>1.81</v>
      </c>
      <c r="R253" s="4">
        <v>0.37</v>
      </c>
      <c r="S253" s="4">
        <v>2.8</v>
      </c>
      <c r="T253" s="4">
        <v>0.43</v>
      </c>
      <c r="U253" s="4">
        <v>78.760000000000005</v>
      </c>
      <c r="W253">
        <f t="shared" si="30"/>
        <v>135</v>
      </c>
      <c r="X253">
        <f t="shared" si="31"/>
        <v>240</v>
      </c>
      <c r="Y253">
        <f t="shared" si="32"/>
        <v>204</v>
      </c>
      <c r="Z253">
        <f t="shared" si="33"/>
        <v>238</v>
      </c>
      <c r="AA253" s="16">
        <f t="shared" si="34"/>
        <v>204.25</v>
      </c>
      <c r="AB253">
        <f t="shared" si="35"/>
        <v>241</v>
      </c>
    </row>
    <row r="254" spans="1:28" x14ac:dyDescent="0.25">
      <c r="A254" t="s">
        <v>216</v>
      </c>
      <c r="B254">
        <v>13601</v>
      </c>
      <c r="C254" s="1">
        <v>9271</v>
      </c>
      <c r="D254" s="4">
        <v>160.54</v>
      </c>
      <c r="E254" s="4">
        <v>83.55</v>
      </c>
      <c r="F254" s="7">
        <f>G254/(L254/100)</f>
        <v>0.48828125</v>
      </c>
      <c r="G254" s="4">
        <v>0.05</v>
      </c>
      <c r="H254" s="4">
        <v>146.71</v>
      </c>
      <c r="I254" s="4">
        <v>13.91</v>
      </c>
      <c r="J254" s="4">
        <v>8.67</v>
      </c>
      <c r="K254" s="6">
        <f t="shared" si="29"/>
        <v>0.58441801316576902</v>
      </c>
      <c r="L254" s="4">
        <v>10.24</v>
      </c>
      <c r="M254" s="4">
        <v>56.95</v>
      </c>
      <c r="N254" s="4">
        <v>0.05</v>
      </c>
      <c r="O254" s="4">
        <v>0.08</v>
      </c>
      <c r="P254" s="4">
        <v>4.2300000000000004</v>
      </c>
      <c r="Q254" s="4">
        <v>1.83</v>
      </c>
      <c r="R254" s="4">
        <v>0.39</v>
      </c>
      <c r="S254" s="4">
        <v>2.77</v>
      </c>
      <c r="T254" s="4">
        <v>0.35</v>
      </c>
      <c r="U254" s="4">
        <v>76.61</v>
      </c>
      <c r="W254">
        <f t="shared" si="30"/>
        <v>165</v>
      </c>
      <c r="X254">
        <f t="shared" si="31"/>
        <v>246</v>
      </c>
      <c r="Y254">
        <f t="shared" si="32"/>
        <v>174</v>
      </c>
      <c r="Z254">
        <f t="shared" si="33"/>
        <v>232</v>
      </c>
      <c r="AA254" s="16">
        <f t="shared" si="34"/>
        <v>204.25</v>
      </c>
      <c r="AB254">
        <f t="shared" si="35"/>
        <v>241</v>
      </c>
    </row>
    <row r="255" spans="1:28" x14ac:dyDescent="0.25">
      <c r="A255" s="3" t="s">
        <v>60</v>
      </c>
      <c r="B255">
        <v>60480</v>
      </c>
      <c r="C255">
        <v>474</v>
      </c>
      <c r="D255" s="4">
        <v>2.81</v>
      </c>
      <c r="E255" s="4">
        <v>1.75</v>
      </c>
      <c r="F255" s="7">
        <v>1.7000000000000001E-2</v>
      </c>
      <c r="G255" s="4">
        <v>0</v>
      </c>
      <c r="H255" s="4">
        <v>2.15</v>
      </c>
      <c r="I255" s="4">
        <v>0.66</v>
      </c>
      <c r="J255" s="4">
        <v>23.43</v>
      </c>
      <c r="K255" s="6">
        <f t="shared" si="29"/>
        <v>0.97142857142857153</v>
      </c>
      <c r="L255" s="4">
        <v>0</v>
      </c>
      <c r="M255" s="4">
        <v>81.290000000000006</v>
      </c>
      <c r="N255" s="4">
        <v>0</v>
      </c>
      <c r="O255" s="4">
        <v>1.41</v>
      </c>
      <c r="P255" s="4">
        <v>5.58</v>
      </c>
      <c r="Q255" s="4">
        <v>1.75</v>
      </c>
      <c r="R255" s="4">
        <v>7.0000000000000007E-2</v>
      </c>
      <c r="S255" s="4">
        <v>4.07</v>
      </c>
      <c r="T255" s="4">
        <v>-0.57999999999999996</v>
      </c>
      <c r="U255" s="4">
        <v>110.95</v>
      </c>
      <c r="W255">
        <f t="shared" si="30"/>
        <v>321</v>
      </c>
      <c r="X255">
        <f t="shared" si="31"/>
        <v>45</v>
      </c>
      <c r="Y255">
        <f t="shared" si="32"/>
        <v>333</v>
      </c>
      <c r="Z255">
        <f t="shared" si="33"/>
        <v>119</v>
      </c>
      <c r="AA255" s="16">
        <f t="shared" si="34"/>
        <v>204.5</v>
      </c>
      <c r="AB255">
        <f t="shared" si="35"/>
        <v>244</v>
      </c>
    </row>
    <row r="256" spans="1:28" x14ac:dyDescent="0.25">
      <c r="A256" t="s">
        <v>242</v>
      </c>
      <c r="B256">
        <v>17870</v>
      </c>
      <c r="C256">
        <v>646</v>
      </c>
      <c r="D256" s="4">
        <v>3.87</v>
      </c>
      <c r="E256" s="4">
        <v>1.39</v>
      </c>
      <c r="F256" s="7">
        <v>0.01</v>
      </c>
      <c r="G256" s="4">
        <v>0</v>
      </c>
      <c r="H256" s="4">
        <v>3.17</v>
      </c>
      <c r="I256" s="4">
        <v>0.59</v>
      </c>
      <c r="J256" s="4">
        <v>15.26</v>
      </c>
      <c r="K256" s="6">
        <f t="shared" si="29"/>
        <v>0.71942446043165476</v>
      </c>
      <c r="L256" s="4">
        <v>0</v>
      </c>
      <c r="M256" s="4">
        <v>43.78</v>
      </c>
      <c r="N256" s="4">
        <v>0</v>
      </c>
      <c r="O256" s="4">
        <v>0</v>
      </c>
      <c r="P256" s="4">
        <v>4.66</v>
      </c>
      <c r="Q256" s="4">
        <v>1.87</v>
      </c>
      <c r="R256" s="4">
        <v>0.15</v>
      </c>
      <c r="S256" s="4">
        <v>2.78</v>
      </c>
      <c r="T256" s="4">
        <v>0.51</v>
      </c>
      <c r="U256" s="4">
        <v>77.7</v>
      </c>
      <c r="W256">
        <f t="shared" si="30"/>
        <v>109</v>
      </c>
      <c r="X256">
        <f t="shared" si="31"/>
        <v>244</v>
      </c>
      <c r="Y256">
        <f t="shared" si="32"/>
        <v>187</v>
      </c>
      <c r="Z256">
        <f t="shared" si="33"/>
        <v>283</v>
      </c>
      <c r="AA256" s="16">
        <f t="shared" si="34"/>
        <v>205.75</v>
      </c>
      <c r="AB256">
        <f t="shared" si="35"/>
        <v>245</v>
      </c>
    </row>
    <row r="257" spans="1:28" x14ac:dyDescent="0.25">
      <c r="A257" t="s">
        <v>106</v>
      </c>
      <c r="B257">
        <v>61189</v>
      </c>
      <c r="C257" s="1">
        <v>9324</v>
      </c>
      <c r="D257" s="4">
        <v>132.34</v>
      </c>
      <c r="E257" s="4">
        <v>91.74</v>
      </c>
      <c r="F257" s="7">
        <f t="shared" ref="F257:F277" si="37">G257/(L257/100)</f>
        <v>0.33734939759036148</v>
      </c>
      <c r="G257" s="4">
        <v>0.28000000000000003</v>
      </c>
      <c r="H257" s="4">
        <v>109.69</v>
      </c>
      <c r="I257" s="4">
        <v>11.29</v>
      </c>
      <c r="J257" s="4">
        <v>8.5299999999999994</v>
      </c>
      <c r="K257" s="6">
        <f t="shared" si="29"/>
        <v>0.36772334596725692</v>
      </c>
      <c r="L257" s="4">
        <v>83</v>
      </c>
      <c r="M257" s="4">
        <v>83.64</v>
      </c>
      <c r="N257" s="4">
        <v>0.3</v>
      </c>
      <c r="O257" s="4">
        <v>0.11</v>
      </c>
      <c r="P257" s="4">
        <v>3.9</v>
      </c>
      <c r="Q257" s="4">
        <v>1.79</v>
      </c>
      <c r="R257" s="4">
        <v>1.1399999999999999</v>
      </c>
      <c r="S257" s="4">
        <v>2.19</v>
      </c>
      <c r="T257" s="4">
        <v>0.1</v>
      </c>
      <c r="U257" s="4">
        <v>74.2</v>
      </c>
      <c r="W257">
        <f t="shared" si="30"/>
        <v>251</v>
      </c>
      <c r="X257">
        <f t="shared" si="31"/>
        <v>314</v>
      </c>
      <c r="Y257">
        <f t="shared" si="32"/>
        <v>148</v>
      </c>
      <c r="Z257">
        <f t="shared" si="33"/>
        <v>111</v>
      </c>
      <c r="AA257" s="16">
        <f t="shared" si="34"/>
        <v>206</v>
      </c>
      <c r="AB257">
        <f t="shared" si="35"/>
        <v>246</v>
      </c>
    </row>
    <row r="258" spans="1:28" x14ac:dyDescent="0.25">
      <c r="A258" t="s">
        <v>265</v>
      </c>
      <c r="B258">
        <v>24528</v>
      </c>
      <c r="C258" s="1">
        <v>2750</v>
      </c>
      <c r="D258" s="4">
        <v>43.41</v>
      </c>
      <c r="E258" s="4">
        <v>24.28</v>
      </c>
      <c r="F258" s="7">
        <f t="shared" si="37"/>
        <v>0.3895054016315132</v>
      </c>
      <c r="G258" s="4">
        <v>0.53</v>
      </c>
      <c r="H258" s="4">
        <v>38</v>
      </c>
      <c r="I258" s="4">
        <v>5.0999999999999996</v>
      </c>
      <c r="J258" s="4">
        <v>11.75</v>
      </c>
      <c r="K258" s="6">
        <f t="shared" si="29"/>
        <v>1.6042232357146344</v>
      </c>
      <c r="L258" s="4">
        <v>136.07</v>
      </c>
      <c r="M258" s="4">
        <v>63.89</v>
      </c>
      <c r="N258" s="4">
        <v>2.19</v>
      </c>
      <c r="O258" s="4">
        <v>7.0000000000000007E-2</v>
      </c>
      <c r="P258" s="4">
        <v>4.9400000000000004</v>
      </c>
      <c r="Q258" s="4">
        <v>2.0099999999999998</v>
      </c>
      <c r="R258" s="4">
        <v>0.74</v>
      </c>
      <c r="S258" s="4">
        <v>3.06</v>
      </c>
      <c r="T258" s="4">
        <v>0.18</v>
      </c>
      <c r="U258" s="4">
        <v>78.63</v>
      </c>
      <c r="W258">
        <f t="shared" si="30"/>
        <v>226</v>
      </c>
      <c r="X258">
        <f t="shared" si="31"/>
        <v>192</v>
      </c>
      <c r="Y258">
        <f t="shared" si="32"/>
        <v>201</v>
      </c>
      <c r="Z258">
        <f t="shared" si="33"/>
        <v>205</v>
      </c>
      <c r="AA258" s="16">
        <f t="shared" si="34"/>
        <v>206</v>
      </c>
      <c r="AB258">
        <f t="shared" si="35"/>
        <v>246</v>
      </c>
    </row>
    <row r="259" spans="1:28" x14ac:dyDescent="0.25">
      <c r="A259" t="s">
        <v>203</v>
      </c>
      <c r="B259">
        <v>14850</v>
      </c>
      <c r="C259" s="1">
        <v>3832</v>
      </c>
      <c r="D259" s="4">
        <v>46.4</v>
      </c>
      <c r="E259" s="4">
        <v>23.92</v>
      </c>
      <c r="F259" s="7">
        <f t="shared" si="37"/>
        <v>9.7380465478625E-2</v>
      </c>
      <c r="G259" s="4">
        <v>0.1</v>
      </c>
      <c r="H259" s="4">
        <v>41.83</v>
      </c>
      <c r="I259" s="4">
        <v>4.46</v>
      </c>
      <c r="J259" s="4">
        <v>9.6199999999999992</v>
      </c>
      <c r="K259" s="6">
        <f t="shared" si="29"/>
        <v>0.407108969392245</v>
      </c>
      <c r="L259" s="4">
        <v>102.69</v>
      </c>
      <c r="M259" s="4">
        <v>57.2</v>
      </c>
      <c r="N259" s="4">
        <v>0.44</v>
      </c>
      <c r="O259" s="4">
        <v>0.15</v>
      </c>
      <c r="P259" s="4">
        <v>4.91</v>
      </c>
      <c r="Q259" s="4">
        <v>1.91</v>
      </c>
      <c r="R259" s="4">
        <v>0.67</v>
      </c>
      <c r="S259" s="4">
        <v>2.92</v>
      </c>
      <c r="T259" s="4">
        <v>0.25</v>
      </c>
      <c r="U259" s="4">
        <v>76.3</v>
      </c>
      <c r="W259">
        <f t="shared" si="30"/>
        <v>202</v>
      </c>
      <c r="X259">
        <f t="shared" si="31"/>
        <v>220</v>
      </c>
      <c r="Y259">
        <f t="shared" si="32"/>
        <v>173</v>
      </c>
      <c r="Z259">
        <f t="shared" si="33"/>
        <v>230</v>
      </c>
      <c r="AA259" s="16">
        <f t="shared" si="34"/>
        <v>206.25</v>
      </c>
      <c r="AB259">
        <f t="shared" si="35"/>
        <v>248</v>
      </c>
    </row>
    <row r="260" spans="1:28" x14ac:dyDescent="0.25">
      <c r="A260" s="3" t="s">
        <v>46</v>
      </c>
      <c r="B260">
        <v>6626</v>
      </c>
      <c r="C260" s="1">
        <v>8886</v>
      </c>
      <c r="D260" s="4">
        <v>61.77</v>
      </c>
      <c r="E260" s="4">
        <v>28.68</v>
      </c>
      <c r="F260" s="7">
        <f t="shared" si="37"/>
        <v>8.5299971566676139E-2</v>
      </c>
      <c r="G260" s="4">
        <v>0.06</v>
      </c>
      <c r="H260" s="4">
        <v>53.6</v>
      </c>
      <c r="I260" s="4">
        <v>7.46</v>
      </c>
      <c r="J260" s="4">
        <v>12.07</v>
      </c>
      <c r="K260" s="6">
        <f t="shared" si="29"/>
        <v>0.29741970560207859</v>
      </c>
      <c r="L260" s="4">
        <v>70.34</v>
      </c>
      <c r="M260" s="4">
        <v>53.51</v>
      </c>
      <c r="N260" s="4">
        <v>0.22</v>
      </c>
      <c r="O260" s="4">
        <v>-0.1</v>
      </c>
      <c r="P260" s="4">
        <v>5.27</v>
      </c>
      <c r="Q260" s="4">
        <v>1.81</v>
      </c>
      <c r="R260" s="4">
        <v>0.21</v>
      </c>
      <c r="S260" s="4">
        <v>3.33</v>
      </c>
      <c r="T260" s="4">
        <v>0.36</v>
      </c>
      <c r="U260" s="4">
        <v>89.66</v>
      </c>
      <c r="W260">
        <f t="shared" si="30"/>
        <v>163</v>
      </c>
      <c r="X260">
        <f t="shared" si="31"/>
        <v>137</v>
      </c>
      <c r="Y260">
        <f t="shared" si="32"/>
        <v>280</v>
      </c>
      <c r="Z260">
        <f t="shared" si="33"/>
        <v>247</v>
      </c>
      <c r="AA260" s="16">
        <f t="shared" si="34"/>
        <v>206.75</v>
      </c>
      <c r="AB260">
        <f t="shared" si="35"/>
        <v>249</v>
      </c>
    </row>
    <row r="261" spans="1:28" x14ac:dyDescent="0.25">
      <c r="A261" t="s">
        <v>333</v>
      </c>
      <c r="B261">
        <v>2644</v>
      </c>
      <c r="C261" s="1">
        <v>21893</v>
      </c>
      <c r="D261" s="4">
        <v>187.09</v>
      </c>
      <c r="E261" s="4">
        <v>88.01</v>
      </c>
      <c r="F261" s="7">
        <f t="shared" si="37"/>
        <v>0.30648522741203876</v>
      </c>
      <c r="G261" s="4">
        <v>0.25</v>
      </c>
      <c r="H261" s="4">
        <v>169.11</v>
      </c>
      <c r="I261" s="4">
        <v>17.75</v>
      </c>
      <c r="J261" s="4">
        <v>9.49</v>
      </c>
      <c r="K261" s="6">
        <f t="shared" si="29"/>
        <v>0.34823909488926119</v>
      </c>
      <c r="L261" s="4">
        <v>81.569999999999993</v>
      </c>
      <c r="M261" s="4">
        <v>52.04</v>
      </c>
      <c r="N261" s="4">
        <v>0.28000000000000003</v>
      </c>
      <c r="O261" s="4">
        <v>0.3</v>
      </c>
      <c r="P261" s="4">
        <v>4.6900000000000004</v>
      </c>
      <c r="Q261" s="4">
        <v>1.68</v>
      </c>
      <c r="R261" s="4">
        <v>0.75</v>
      </c>
      <c r="S261" s="4">
        <v>2.4700000000000002</v>
      </c>
      <c r="T261" s="4">
        <v>0.38</v>
      </c>
      <c r="U261" s="4">
        <v>73.31</v>
      </c>
      <c r="W261">
        <f t="shared" si="30"/>
        <v>155</v>
      </c>
      <c r="X261">
        <f t="shared" si="31"/>
        <v>281</v>
      </c>
      <c r="Y261">
        <f t="shared" si="32"/>
        <v>141</v>
      </c>
      <c r="Z261">
        <f t="shared" si="33"/>
        <v>250</v>
      </c>
      <c r="AA261" s="16">
        <f t="shared" si="34"/>
        <v>206.75</v>
      </c>
      <c r="AB261">
        <f t="shared" si="35"/>
        <v>249</v>
      </c>
    </row>
    <row r="262" spans="1:28" x14ac:dyDescent="0.25">
      <c r="A262" t="s">
        <v>129</v>
      </c>
      <c r="B262">
        <v>67558</v>
      </c>
      <c r="C262" s="1">
        <v>4273</v>
      </c>
      <c r="D262" s="4">
        <v>152.13</v>
      </c>
      <c r="E262" s="4">
        <v>115.28</v>
      </c>
      <c r="F262" s="7">
        <f t="shared" si="37"/>
        <v>0.31397174254317112</v>
      </c>
      <c r="G262" s="4">
        <v>0.12</v>
      </c>
      <c r="H262" s="4">
        <v>127.13</v>
      </c>
      <c r="I262" s="4">
        <v>16.510000000000002</v>
      </c>
      <c r="J262" s="4">
        <v>10.85</v>
      </c>
      <c r="K262" s="6">
        <f t="shared" si="29"/>
        <v>0.27235577944411093</v>
      </c>
      <c r="L262" s="4">
        <v>38.22</v>
      </c>
      <c r="M262" s="4">
        <v>90.68</v>
      </c>
      <c r="N262" s="4">
        <v>0.1</v>
      </c>
      <c r="O262" s="4">
        <v>0.1</v>
      </c>
      <c r="P262" s="4">
        <v>4.96</v>
      </c>
      <c r="Q262" s="4">
        <v>1.73</v>
      </c>
      <c r="R262" s="4">
        <v>1.1499999999999999</v>
      </c>
      <c r="S262" s="4">
        <v>3.27</v>
      </c>
      <c r="T262" s="4">
        <v>-0.57999999999999996</v>
      </c>
      <c r="U262" s="4">
        <v>91.24</v>
      </c>
      <c r="W262">
        <f t="shared" si="30"/>
        <v>321</v>
      </c>
      <c r="X262">
        <f t="shared" si="31"/>
        <v>150</v>
      </c>
      <c r="Y262">
        <f t="shared" si="32"/>
        <v>288</v>
      </c>
      <c r="Z262">
        <f t="shared" si="33"/>
        <v>70</v>
      </c>
      <c r="AA262" s="16">
        <f t="shared" si="34"/>
        <v>207.25</v>
      </c>
      <c r="AB262">
        <f t="shared" si="35"/>
        <v>251</v>
      </c>
    </row>
    <row r="263" spans="1:28" x14ac:dyDescent="0.25">
      <c r="A263" t="s">
        <v>108</v>
      </c>
      <c r="B263">
        <v>66819</v>
      </c>
      <c r="C263" s="1">
        <v>7170</v>
      </c>
      <c r="D263" s="4">
        <v>83.69</v>
      </c>
      <c r="E263" s="4">
        <v>67.209999999999994</v>
      </c>
      <c r="F263" s="7">
        <f t="shared" si="37"/>
        <v>0.40060781875949714</v>
      </c>
      <c r="G263" s="4">
        <v>0.28999999999999998</v>
      </c>
      <c r="H263" s="4">
        <v>60.97</v>
      </c>
      <c r="I263" s="4">
        <v>7.09</v>
      </c>
      <c r="J263" s="4">
        <v>8.4700000000000006</v>
      </c>
      <c r="K263" s="6">
        <f t="shared" si="29"/>
        <v>0.5960538889443493</v>
      </c>
      <c r="L263" s="4">
        <v>72.39</v>
      </c>
      <c r="M263" s="4">
        <v>110.22</v>
      </c>
      <c r="N263" s="4">
        <v>0.44</v>
      </c>
      <c r="O263" s="4">
        <v>7.0000000000000007E-2</v>
      </c>
      <c r="P263" s="4">
        <v>3.97</v>
      </c>
      <c r="Q263" s="4">
        <v>1.96</v>
      </c>
      <c r="R263" s="4">
        <v>1.75</v>
      </c>
      <c r="S263" s="4">
        <v>1.81</v>
      </c>
      <c r="T263" s="4">
        <v>-0.34</v>
      </c>
      <c r="U263" s="4">
        <v>77.47</v>
      </c>
      <c r="W263">
        <f t="shared" si="30"/>
        <v>301</v>
      </c>
      <c r="X263">
        <f t="shared" si="31"/>
        <v>341</v>
      </c>
      <c r="Y263">
        <f t="shared" si="32"/>
        <v>183</v>
      </c>
      <c r="Z263">
        <f t="shared" si="33"/>
        <v>5</v>
      </c>
      <c r="AA263" s="16">
        <f t="shared" si="34"/>
        <v>207.5</v>
      </c>
      <c r="AB263">
        <f t="shared" si="35"/>
        <v>252</v>
      </c>
    </row>
    <row r="264" spans="1:28" x14ac:dyDescent="0.25">
      <c r="A264" s="3" t="s">
        <v>11</v>
      </c>
      <c r="B264">
        <v>3575</v>
      </c>
      <c r="C264">
        <v>605</v>
      </c>
      <c r="D264" s="4">
        <v>3.74</v>
      </c>
      <c r="E264" s="4">
        <v>1.49</v>
      </c>
      <c r="F264" s="7">
        <f t="shared" si="37"/>
        <v>1.3126804935678655E-2</v>
      </c>
      <c r="G264" s="4">
        <v>0.06</v>
      </c>
      <c r="H264" s="4">
        <v>2.5099999999999998</v>
      </c>
      <c r="I264" s="4">
        <v>1.22</v>
      </c>
      <c r="J264" s="4">
        <v>32.68</v>
      </c>
      <c r="K264" s="6">
        <f t="shared" si="29"/>
        <v>0.88099361984420499</v>
      </c>
      <c r="L264" s="4">
        <v>457.08</v>
      </c>
      <c r="M264" s="4">
        <v>59.45</v>
      </c>
      <c r="N264" s="4">
        <v>3.8</v>
      </c>
      <c r="O264" s="4">
        <v>-1.27</v>
      </c>
      <c r="P264" s="4">
        <v>7.87</v>
      </c>
      <c r="Q264" s="4">
        <v>1.61</v>
      </c>
      <c r="R264" s="4">
        <v>0.02</v>
      </c>
      <c r="S264" s="4">
        <v>4.0599999999999996</v>
      </c>
      <c r="T264" s="4">
        <v>0.02</v>
      </c>
      <c r="U264" s="4">
        <v>93.15</v>
      </c>
      <c r="W264">
        <f t="shared" si="30"/>
        <v>268</v>
      </c>
      <c r="X264">
        <f t="shared" si="31"/>
        <v>48</v>
      </c>
      <c r="Y264">
        <f t="shared" si="32"/>
        <v>294</v>
      </c>
      <c r="Z264">
        <f t="shared" si="33"/>
        <v>221</v>
      </c>
      <c r="AA264" s="16">
        <f t="shared" si="34"/>
        <v>207.75</v>
      </c>
      <c r="AB264">
        <f t="shared" si="35"/>
        <v>253</v>
      </c>
    </row>
    <row r="265" spans="1:28" x14ac:dyDescent="0.25">
      <c r="A265" t="s">
        <v>116</v>
      </c>
      <c r="B265">
        <v>67340</v>
      </c>
      <c r="C265" s="1">
        <v>2619</v>
      </c>
      <c r="D265" s="4">
        <v>39.270000000000003</v>
      </c>
      <c r="E265" s="4">
        <v>11.38</v>
      </c>
      <c r="F265" s="7">
        <f t="shared" si="37"/>
        <v>9.9249426214254699E-2</v>
      </c>
      <c r="G265" s="4">
        <v>0.16</v>
      </c>
      <c r="H265" s="4">
        <v>33.74</v>
      </c>
      <c r="I265" s="4">
        <v>5.5</v>
      </c>
      <c r="J265" s="4">
        <v>14.01</v>
      </c>
      <c r="K265" s="6">
        <f t="shared" si="29"/>
        <v>0.87213907042403072</v>
      </c>
      <c r="L265" s="4">
        <v>161.21</v>
      </c>
      <c r="M265" s="4">
        <v>33.72</v>
      </c>
      <c r="N265" s="4">
        <v>1.41</v>
      </c>
      <c r="O265" s="4">
        <v>0</v>
      </c>
      <c r="P265" s="4">
        <v>4.13</v>
      </c>
      <c r="Q265" s="4">
        <v>2.1800000000000002</v>
      </c>
      <c r="R265" s="4">
        <v>0.41</v>
      </c>
      <c r="S265" s="4">
        <v>2.39</v>
      </c>
      <c r="T265" s="4">
        <v>0.49</v>
      </c>
      <c r="U265" s="4">
        <v>71.56</v>
      </c>
      <c r="W265">
        <f t="shared" si="30"/>
        <v>113</v>
      </c>
      <c r="X265">
        <f t="shared" si="31"/>
        <v>292</v>
      </c>
      <c r="Y265">
        <f t="shared" si="32"/>
        <v>119</v>
      </c>
      <c r="Z265">
        <f t="shared" si="33"/>
        <v>309</v>
      </c>
      <c r="AA265" s="16">
        <f t="shared" si="34"/>
        <v>208.25</v>
      </c>
      <c r="AB265">
        <f t="shared" si="35"/>
        <v>254</v>
      </c>
    </row>
    <row r="266" spans="1:28" x14ac:dyDescent="0.25">
      <c r="A266" t="s">
        <v>107</v>
      </c>
      <c r="B266">
        <v>7891</v>
      </c>
      <c r="C266">
        <v>62</v>
      </c>
      <c r="D266" s="4">
        <v>0.41</v>
      </c>
      <c r="E266" s="4">
        <v>0.19</v>
      </c>
      <c r="F266" s="7">
        <f t="shared" si="37"/>
        <v>6.6744535291173041E-3</v>
      </c>
      <c r="G266" s="4">
        <v>0.02</v>
      </c>
      <c r="H266" s="4">
        <v>0.34</v>
      </c>
      <c r="I266" s="4">
        <v>0.06</v>
      </c>
      <c r="J266" s="4">
        <v>15.81</v>
      </c>
      <c r="K266" s="6">
        <f t="shared" si="29"/>
        <v>3.5128702784827914</v>
      </c>
      <c r="L266" s="4">
        <v>299.64999999999998</v>
      </c>
      <c r="M266" s="4">
        <v>54.34</v>
      </c>
      <c r="N266" s="4">
        <v>13.24</v>
      </c>
      <c r="O266" s="4">
        <v>0</v>
      </c>
      <c r="P266" s="4">
        <v>4.59</v>
      </c>
      <c r="Q266" s="4">
        <v>0</v>
      </c>
      <c r="R266" s="4">
        <v>0.25</v>
      </c>
      <c r="S266" s="4">
        <v>2.11</v>
      </c>
      <c r="T266" s="4">
        <v>0.42</v>
      </c>
      <c r="U266" s="4">
        <v>72.7</v>
      </c>
      <c r="W266">
        <f t="shared" si="30"/>
        <v>137</v>
      </c>
      <c r="X266">
        <f t="shared" si="31"/>
        <v>322</v>
      </c>
      <c r="Y266">
        <f t="shared" si="32"/>
        <v>132</v>
      </c>
      <c r="Z266">
        <f t="shared" si="33"/>
        <v>244</v>
      </c>
      <c r="AA266" s="16">
        <f t="shared" si="34"/>
        <v>208.75</v>
      </c>
      <c r="AB266">
        <f t="shared" si="35"/>
        <v>255</v>
      </c>
    </row>
    <row r="267" spans="1:28" x14ac:dyDescent="0.25">
      <c r="A267" t="s">
        <v>185</v>
      </c>
      <c r="B267">
        <v>4731</v>
      </c>
      <c r="C267" s="1">
        <v>7645</v>
      </c>
      <c r="D267" s="4">
        <v>105.89</v>
      </c>
      <c r="E267" s="4">
        <v>55.73</v>
      </c>
      <c r="F267" s="7">
        <f t="shared" si="37"/>
        <v>0.19420169232903317</v>
      </c>
      <c r="G267" s="4">
        <v>0.14000000000000001</v>
      </c>
      <c r="H267" s="4">
        <v>96.39</v>
      </c>
      <c r="I267" s="4">
        <v>11</v>
      </c>
      <c r="J267" s="4">
        <v>10.39</v>
      </c>
      <c r="K267" s="6">
        <f t="shared" si="29"/>
        <v>0.3484688539907288</v>
      </c>
      <c r="L267" s="4">
        <v>72.09</v>
      </c>
      <c r="M267" s="4">
        <v>57.81</v>
      </c>
      <c r="N267" s="4">
        <v>0.25</v>
      </c>
      <c r="O267" s="4">
        <v>0.08</v>
      </c>
      <c r="P267" s="4">
        <v>4.55</v>
      </c>
      <c r="Q267" s="4">
        <v>2.13</v>
      </c>
      <c r="R267" s="4">
        <v>1</v>
      </c>
      <c r="S267" s="4">
        <v>2.44</v>
      </c>
      <c r="T267" s="4">
        <v>0.2</v>
      </c>
      <c r="U267" s="4">
        <v>69.38</v>
      </c>
      <c r="W267">
        <f t="shared" si="30"/>
        <v>219</v>
      </c>
      <c r="X267">
        <f t="shared" si="31"/>
        <v>287</v>
      </c>
      <c r="Y267">
        <f t="shared" si="32"/>
        <v>103</v>
      </c>
      <c r="Z267">
        <f t="shared" si="33"/>
        <v>227</v>
      </c>
      <c r="AA267" s="16">
        <f t="shared" si="34"/>
        <v>209</v>
      </c>
      <c r="AB267">
        <f t="shared" si="35"/>
        <v>256</v>
      </c>
    </row>
    <row r="268" spans="1:28" x14ac:dyDescent="0.25">
      <c r="A268" t="s">
        <v>128</v>
      </c>
      <c r="B268">
        <v>67846</v>
      </c>
      <c r="C268" s="1">
        <v>1741</v>
      </c>
      <c r="D268" s="4">
        <v>42.05</v>
      </c>
      <c r="E268" s="4">
        <v>10.19</v>
      </c>
      <c r="F268" s="7">
        <f t="shared" si="37"/>
        <v>7.6055266827227783E-2</v>
      </c>
      <c r="G268" s="4">
        <v>0.06</v>
      </c>
      <c r="H268" s="4">
        <v>35.049999999999997</v>
      </c>
      <c r="I268" s="4">
        <v>6.93</v>
      </c>
      <c r="J268" s="4">
        <v>16.48</v>
      </c>
      <c r="K268" s="6">
        <f t="shared" ref="K268:K331" si="38">(F268/E268)*100</f>
        <v>0.74637160772549349</v>
      </c>
      <c r="L268" s="4">
        <v>78.89</v>
      </c>
      <c r="M268" s="4">
        <v>29.06</v>
      </c>
      <c r="N268" s="4">
        <v>0.6</v>
      </c>
      <c r="O268" s="4">
        <v>0.79</v>
      </c>
      <c r="P268" s="4">
        <v>5.58</v>
      </c>
      <c r="Q268" s="4">
        <v>2.0499999999999998</v>
      </c>
      <c r="R268" s="4">
        <v>0.61</v>
      </c>
      <c r="S268" s="4">
        <v>2.35</v>
      </c>
      <c r="T268" s="4">
        <v>0.48</v>
      </c>
      <c r="U268" s="4">
        <v>69.34</v>
      </c>
      <c r="W268">
        <f t="shared" ref="W268:W331" si="39">RANK(T268,$T$12:$T$404)</f>
        <v>118</v>
      </c>
      <c r="X268">
        <f t="shared" ref="X268:X331" si="40">RANK(S268,$S$12:$S$404)</f>
        <v>296</v>
      </c>
      <c r="Y268">
        <f t="shared" ref="Y268:Y331" si="41">RANK(U268,$U$12:$U$404,1)</f>
        <v>102</v>
      </c>
      <c r="Z268">
        <f t="shared" ref="Z268:Z331" si="42">RANK(M268,$M$12:$M$404)</f>
        <v>322</v>
      </c>
      <c r="AA268" s="16">
        <f t="shared" ref="AA268:AA331" si="43">AVERAGE(W268:Z268)</f>
        <v>209.5</v>
      </c>
      <c r="AB268">
        <f t="shared" ref="AB268:AB331" si="44">RANK(AA268,$AA$12:$AA$404,1)</f>
        <v>257</v>
      </c>
    </row>
    <row r="269" spans="1:28" x14ac:dyDescent="0.25">
      <c r="A269" s="3" t="s">
        <v>62</v>
      </c>
      <c r="B269">
        <v>66057</v>
      </c>
      <c r="C269" s="1">
        <v>1947</v>
      </c>
      <c r="D269" s="4">
        <v>8.99</v>
      </c>
      <c r="E269" s="4">
        <v>4.51</v>
      </c>
      <c r="F269" s="7">
        <f t="shared" si="37"/>
        <v>5.5555555555555559E-2</v>
      </c>
      <c r="G269" s="4">
        <v>0.04</v>
      </c>
      <c r="H269" s="4">
        <v>7.57</v>
      </c>
      <c r="I269" s="4">
        <v>1.4</v>
      </c>
      <c r="J269" s="4">
        <v>15.52</v>
      </c>
      <c r="K269" s="6">
        <f t="shared" si="38"/>
        <v>1.2318305001231833</v>
      </c>
      <c r="L269" s="4">
        <v>72</v>
      </c>
      <c r="M269" s="4">
        <v>59.53</v>
      </c>
      <c r="N269" s="4">
        <v>0.84</v>
      </c>
      <c r="O269" s="4">
        <v>0</v>
      </c>
      <c r="P269" s="4">
        <v>6.19</v>
      </c>
      <c r="Q269" s="4">
        <v>1.33</v>
      </c>
      <c r="R269" s="4">
        <v>0.73</v>
      </c>
      <c r="S269" s="4">
        <v>3.1</v>
      </c>
      <c r="T269" s="4">
        <v>0.02</v>
      </c>
      <c r="U269" s="4">
        <v>75.959999999999994</v>
      </c>
      <c r="W269">
        <f t="shared" si="39"/>
        <v>268</v>
      </c>
      <c r="X269">
        <f t="shared" si="40"/>
        <v>185</v>
      </c>
      <c r="Y269">
        <f t="shared" si="41"/>
        <v>166</v>
      </c>
      <c r="Z269">
        <f t="shared" si="42"/>
        <v>220</v>
      </c>
      <c r="AA269" s="16">
        <f t="shared" si="43"/>
        <v>209.75</v>
      </c>
      <c r="AB269">
        <f t="shared" si="44"/>
        <v>258</v>
      </c>
    </row>
    <row r="270" spans="1:28" x14ac:dyDescent="0.25">
      <c r="A270" s="3" t="s">
        <v>26</v>
      </c>
      <c r="B270">
        <v>19665</v>
      </c>
      <c r="C270">
        <v>116</v>
      </c>
      <c r="D270" s="4">
        <v>0.37</v>
      </c>
      <c r="E270" s="4">
        <v>0.09</v>
      </c>
      <c r="F270" s="7">
        <f t="shared" si="37"/>
        <v>8.2815734989648039E-3</v>
      </c>
      <c r="G270" s="4">
        <v>0.01</v>
      </c>
      <c r="H270" s="4">
        <v>0.31</v>
      </c>
      <c r="I270" s="4">
        <v>7.0000000000000007E-2</v>
      </c>
      <c r="J270" s="4">
        <v>17.59</v>
      </c>
      <c r="K270" s="6">
        <f t="shared" si="38"/>
        <v>9.2017483321831151</v>
      </c>
      <c r="L270" s="4">
        <v>120.75</v>
      </c>
      <c r="M270" s="4">
        <v>28.32</v>
      </c>
      <c r="N270" s="4">
        <v>16.61</v>
      </c>
      <c r="O270" s="4">
        <v>10.89</v>
      </c>
      <c r="P270" s="4">
        <v>9.14</v>
      </c>
      <c r="Q270" s="4">
        <v>1.8</v>
      </c>
      <c r="R270" s="4">
        <v>0.22</v>
      </c>
      <c r="S270" s="4">
        <v>3.38</v>
      </c>
      <c r="T270" s="4">
        <v>-2.97</v>
      </c>
      <c r="U270" s="4">
        <v>59.62</v>
      </c>
      <c r="W270">
        <f t="shared" si="39"/>
        <v>345</v>
      </c>
      <c r="X270">
        <f t="shared" si="40"/>
        <v>128</v>
      </c>
      <c r="Y270">
        <f t="shared" si="41"/>
        <v>42</v>
      </c>
      <c r="Z270">
        <f t="shared" si="42"/>
        <v>326</v>
      </c>
      <c r="AA270" s="16">
        <f t="shared" si="43"/>
        <v>210.25</v>
      </c>
      <c r="AB270">
        <f t="shared" si="44"/>
        <v>259</v>
      </c>
    </row>
    <row r="271" spans="1:28" x14ac:dyDescent="0.25">
      <c r="A271" s="3" t="s">
        <v>24</v>
      </c>
      <c r="B271">
        <v>68674</v>
      </c>
      <c r="C271" s="1">
        <v>6376</v>
      </c>
      <c r="D271" s="4">
        <v>56.51</v>
      </c>
      <c r="E271" s="4">
        <v>32.33</v>
      </c>
      <c r="F271" s="7">
        <f t="shared" si="37"/>
        <v>0.26776519052523173</v>
      </c>
      <c r="G271" s="4">
        <v>0.13</v>
      </c>
      <c r="H271" s="4">
        <v>49.27</v>
      </c>
      <c r="I271" s="4">
        <v>5.59</v>
      </c>
      <c r="J271" s="4">
        <v>9.8800000000000008</v>
      </c>
      <c r="K271" s="6">
        <f t="shared" si="38"/>
        <v>0.82822514854695872</v>
      </c>
      <c r="L271" s="4">
        <v>48.55</v>
      </c>
      <c r="M271" s="4">
        <v>65.62</v>
      </c>
      <c r="N271" s="4">
        <v>0.4</v>
      </c>
      <c r="O271" s="4">
        <v>0.4</v>
      </c>
      <c r="P271" s="4">
        <v>4.5599999999999996</v>
      </c>
      <c r="Q271" s="4">
        <v>2.2000000000000002</v>
      </c>
      <c r="R271" s="4">
        <v>0.04</v>
      </c>
      <c r="S271" s="4">
        <v>3.67</v>
      </c>
      <c r="T271" s="4">
        <v>0.06</v>
      </c>
      <c r="U271" s="4">
        <v>93.72</v>
      </c>
      <c r="W271">
        <f t="shared" si="39"/>
        <v>263</v>
      </c>
      <c r="X271">
        <f t="shared" si="40"/>
        <v>87</v>
      </c>
      <c r="Y271">
        <f t="shared" si="41"/>
        <v>299</v>
      </c>
      <c r="Z271">
        <f t="shared" si="42"/>
        <v>199</v>
      </c>
      <c r="AA271" s="16">
        <f t="shared" si="43"/>
        <v>212</v>
      </c>
      <c r="AB271">
        <f t="shared" si="44"/>
        <v>260</v>
      </c>
    </row>
    <row r="272" spans="1:28" x14ac:dyDescent="0.25">
      <c r="A272" s="3" t="s">
        <v>70</v>
      </c>
      <c r="B272">
        <v>24029</v>
      </c>
      <c r="C272" s="1">
        <v>21241</v>
      </c>
      <c r="D272" s="4">
        <v>266.5</v>
      </c>
      <c r="E272" s="4">
        <v>222.63</v>
      </c>
      <c r="F272" s="7">
        <f t="shared" si="37"/>
        <v>1.3761467889908257</v>
      </c>
      <c r="G272" s="4">
        <v>0.45</v>
      </c>
      <c r="H272" s="4">
        <v>239.74</v>
      </c>
      <c r="I272" s="4">
        <v>23.34</v>
      </c>
      <c r="J272" s="4">
        <v>8.76</v>
      </c>
      <c r="K272" s="6">
        <f t="shared" si="38"/>
        <v>0.61813178322365614</v>
      </c>
      <c r="L272" s="4">
        <v>32.700000000000003</v>
      </c>
      <c r="M272" s="4">
        <v>92.86</v>
      </c>
      <c r="N272" s="4">
        <v>0.2</v>
      </c>
      <c r="O272" s="4">
        <v>0.44</v>
      </c>
      <c r="P272" s="4">
        <v>3.93</v>
      </c>
      <c r="Q272" s="4">
        <v>1.73</v>
      </c>
      <c r="R272" s="4">
        <v>0.74</v>
      </c>
      <c r="S272" s="4">
        <v>2.96</v>
      </c>
      <c r="T272" s="4">
        <v>-0.39</v>
      </c>
      <c r="U272" s="4">
        <v>88.86</v>
      </c>
      <c r="W272">
        <f t="shared" si="39"/>
        <v>304</v>
      </c>
      <c r="X272">
        <f t="shared" si="40"/>
        <v>212</v>
      </c>
      <c r="Y272">
        <f t="shared" si="41"/>
        <v>274</v>
      </c>
      <c r="Z272">
        <f t="shared" si="42"/>
        <v>58</v>
      </c>
      <c r="AA272" s="16">
        <f t="shared" si="43"/>
        <v>212</v>
      </c>
      <c r="AB272">
        <f t="shared" si="44"/>
        <v>260</v>
      </c>
    </row>
    <row r="273" spans="1:28" x14ac:dyDescent="0.25">
      <c r="A273" t="s">
        <v>140</v>
      </c>
      <c r="B273">
        <v>66824</v>
      </c>
      <c r="C273" s="1">
        <v>31056</v>
      </c>
      <c r="D273" s="4">
        <v>520.36</v>
      </c>
      <c r="E273" s="4">
        <v>366</v>
      </c>
      <c r="F273" s="7">
        <f t="shared" si="37"/>
        <v>2.6669063885892363</v>
      </c>
      <c r="G273" s="4">
        <v>4.45</v>
      </c>
      <c r="H273" s="4">
        <v>423.58</v>
      </c>
      <c r="I273" s="4">
        <v>85.29</v>
      </c>
      <c r="J273" s="4">
        <v>16.39</v>
      </c>
      <c r="K273" s="6">
        <f t="shared" si="38"/>
        <v>0.72866294770197715</v>
      </c>
      <c r="L273" s="4">
        <v>166.86</v>
      </c>
      <c r="M273" s="4">
        <v>86.41</v>
      </c>
      <c r="N273" s="4">
        <v>1.22</v>
      </c>
      <c r="O273" s="4">
        <v>0.09</v>
      </c>
      <c r="P273" s="4">
        <v>4.32</v>
      </c>
      <c r="Q273" s="4">
        <v>2.4500000000000002</v>
      </c>
      <c r="R273" s="4">
        <v>0.69</v>
      </c>
      <c r="S273" s="4">
        <v>3.26</v>
      </c>
      <c r="T273" s="4">
        <v>-0.48</v>
      </c>
      <c r="U273" s="4">
        <v>92.13</v>
      </c>
      <c r="W273">
        <f t="shared" si="39"/>
        <v>312</v>
      </c>
      <c r="X273">
        <f t="shared" si="40"/>
        <v>154</v>
      </c>
      <c r="Y273">
        <f t="shared" si="41"/>
        <v>291</v>
      </c>
      <c r="Z273">
        <f t="shared" si="42"/>
        <v>91</v>
      </c>
      <c r="AA273" s="16">
        <f t="shared" si="43"/>
        <v>212</v>
      </c>
      <c r="AB273">
        <f t="shared" si="44"/>
        <v>260</v>
      </c>
    </row>
    <row r="274" spans="1:28" x14ac:dyDescent="0.25">
      <c r="A274" s="3" t="s">
        <v>37</v>
      </c>
      <c r="B274">
        <v>4043</v>
      </c>
      <c r="C274" s="1">
        <v>26128</v>
      </c>
      <c r="D274" s="4">
        <v>234.33</v>
      </c>
      <c r="E274" s="4">
        <v>112.28</v>
      </c>
      <c r="F274" s="7">
        <f t="shared" si="37"/>
        <v>0.5387670523225695</v>
      </c>
      <c r="G274" s="4">
        <v>1.56</v>
      </c>
      <c r="H274" s="4">
        <v>207.95</v>
      </c>
      <c r="I274" s="4">
        <v>21.8</v>
      </c>
      <c r="J274" s="4">
        <v>9.3000000000000007</v>
      </c>
      <c r="K274" s="6">
        <f t="shared" si="38"/>
        <v>0.47984240498981967</v>
      </c>
      <c r="L274" s="4">
        <v>289.55</v>
      </c>
      <c r="M274" s="4">
        <v>54</v>
      </c>
      <c r="N274" s="4">
        <v>1.39</v>
      </c>
      <c r="O274" s="4">
        <v>0.28000000000000003</v>
      </c>
      <c r="P274" s="4">
        <v>5.14</v>
      </c>
      <c r="Q274" s="4">
        <v>1.77</v>
      </c>
      <c r="R274" s="4">
        <v>0.31</v>
      </c>
      <c r="S274" s="4">
        <v>3.26</v>
      </c>
      <c r="T274" s="4">
        <v>0.28000000000000003</v>
      </c>
      <c r="U274" s="4">
        <v>86.88</v>
      </c>
      <c r="W274">
        <f t="shared" si="39"/>
        <v>189</v>
      </c>
      <c r="X274">
        <f t="shared" si="40"/>
        <v>154</v>
      </c>
      <c r="Y274">
        <f t="shared" si="41"/>
        <v>260</v>
      </c>
      <c r="Z274">
        <f t="shared" si="42"/>
        <v>246</v>
      </c>
      <c r="AA274" s="16">
        <f t="shared" si="43"/>
        <v>212.25</v>
      </c>
      <c r="AB274">
        <f t="shared" si="44"/>
        <v>263</v>
      </c>
    </row>
    <row r="275" spans="1:28" x14ac:dyDescent="0.25">
      <c r="A275" t="s">
        <v>248</v>
      </c>
      <c r="B275">
        <v>64144</v>
      </c>
      <c r="C275" s="1">
        <v>6956</v>
      </c>
      <c r="D275" s="4">
        <v>85.97</v>
      </c>
      <c r="E275" s="4">
        <v>56.7</v>
      </c>
      <c r="F275" s="7">
        <f t="shared" si="37"/>
        <v>0.40677966101694912</v>
      </c>
      <c r="G275" s="4">
        <v>0.18</v>
      </c>
      <c r="H275" s="4">
        <v>77.34</v>
      </c>
      <c r="I275" s="4">
        <v>8.1300000000000008</v>
      </c>
      <c r="J275" s="4">
        <v>9.4499999999999993</v>
      </c>
      <c r="K275" s="6">
        <f t="shared" si="38"/>
        <v>0.7174244462380055</v>
      </c>
      <c r="L275" s="4">
        <v>44.25</v>
      </c>
      <c r="M275" s="4">
        <v>73.31</v>
      </c>
      <c r="N275" s="4">
        <v>0.31</v>
      </c>
      <c r="O275" s="4">
        <v>0.04</v>
      </c>
      <c r="P275" s="4">
        <v>4.5199999999999996</v>
      </c>
      <c r="Q275" s="4">
        <v>1.57</v>
      </c>
      <c r="R275" s="4">
        <v>0.47</v>
      </c>
      <c r="S275" s="4">
        <v>3.26</v>
      </c>
      <c r="T275" s="4">
        <v>-0.16</v>
      </c>
      <c r="U275" s="4">
        <v>86.23</v>
      </c>
      <c r="W275">
        <f t="shared" si="39"/>
        <v>290</v>
      </c>
      <c r="X275">
        <f t="shared" si="40"/>
        <v>154</v>
      </c>
      <c r="Y275">
        <f t="shared" si="41"/>
        <v>254</v>
      </c>
      <c r="Z275">
        <f t="shared" si="42"/>
        <v>157</v>
      </c>
      <c r="AA275" s="16">
        <f t="shared" si="43"/>
        <v>213.75</v>
      </c>
      <c r="AB275">
        <f t="shared" si="44"/>
        <v>264</v>
      </c>
    </row>
    <row r="276" spans="1:28" x14ac:dyDescent="0.25">
      <c r="A276" t="s">
        <v>270</v>
      </c>
      <c r="B276">
        <v>24714</v>
      </c>
      <c r="C276" s="1">
        <v>2326</v>
      </c>
      <c r="D276" s="4">
        <v>12.58</v>
      </c>
      <c r="E276" s="4">
        <v>7.09</v>
      </c>
      <c r="F276" s="7">
        <f t="shared" si="37"/>
        <v>5.037571890348852E-2</v>
      </c>
      <c r="G276" s="4">
        <v>0.24</v>
      </c>
      <c r="H276" s="4">
        <v>11.73</v>
      </c>
      <c r="I276" s="4">
        <v>0.8</v>
      </c>
      <c r="J276" s="4">
        <v>6.37</v>
      </c>
      <c r="K276" s="6">
        <f t="shared" si="38"/>
        <v>0.71051789708728519</v>
      </c>
      <c r="L276" s="4">
        <v>476.42</v>
      </c>
      <c r="M276" s="4">
        <v>60.45</v>
      </c>
      <c r="N276" s="4">
        <v>3.42</v>
      </c>
      <c r="O276" s="4">
        <v>-0.25</v>
      </c>
      <c r="P276" s="4">
        <v>7.06</v>
      </c>
      <c r="Q276" s="4">
        <v>1.49</v>
      </c>
      <c r="R276" s="4">
        <v>0.26</v>
      </c>
      <c r="S276" s="4">
        <v>4.92</v>
      </c>
      <c r="T276" s="4">
        <v>-0.47</v>
      </c>
      <c r="U276" s="4">
        <v>98.88</v>
      </c>
      <c r="W276">
        <f t="shared" si="39"/>
        <v>311</v>
      </c>
      <c r="X276">
        <f t="shared" si="40"/>
        <v>16</v>
      </c>
      <c r="Y276">
        <f t="shared" si="41"/>
        <v>313</v>
      </c>
      <c r="Z276">
        <f t="shared" si="42"/>
        <v>217</v>
      </c>
      <c r="AA276" s="16">
        <f t="shared" si="43"/>
        <v>214.25</v>
      </c>
      <c r="AB276">
        <f t="shared" si="44"/>
        <v>265</v>
      </c>
    </row>
    <row r="277" spans="1:28" x14ac:dyDescent="0.25">
      <c r="A277" t="s">
        <v>103</v>
      </c>
      <c r="B277">
        <v>67599</v>
      </c>
      <c r="C277" s="1">
        <v>4429</v>
      </c>
      <c r="D277" s="4">
        <v>68.97</v>
      </c>
      <c r="E277" s="4">
        <v>39.159999999999997</v>
      </c>
      <c r="F277" s="7">
        <f t="shared" si="37"/>
        <v>0.22056328469630135</v>
      </c>
      <c r="G277" s="4">
        <v>0.13</v>
      </c>
      <c r="H277" s="4">
        <v>57.14</v>
      </c>
      <c r="I277" s="4">
        <v>11.37</v>
      </c>
      <c r="J277" s="4">
        <v>16.489999999999998</v>
      </c>
      <c r="K277" s="6">
        <f t="shared" si="38"/>
        <v>0.56323617133886972</v>
      </c>
      <c r="L277" s="4">
        <v>58.94</v>
      </c>
      <c r="M277" s="4">
        <v>68.53</v>
      </c>
      <c r="N277" s="4">
        <v>0.33</v>
      </c>
      <c r="O277" s="4">
        <v>0.03</v>
      </c>
      <c r="P277" s="4">
        <v>4.3499999999999996</v>
      </c>
      <c r="Q277" s="4">
        <v>2.17</v>
      </c>
      <c r="R277" s="4">
        <v>0.63</v>
      </c>
      <c r="S277" s="4">
        <v>2.88</v>
      </c>
      <c r="T277" s="4">
        <v>0.18</v>
      </c>
      <c r="U277" s="4">
        <v>81.319999999999993</v>
      </c>
      <c r="W277">
        <f t="shared" si="39"/>
        <v>226</v>
      </c>
      <c r="X277">
        <f t="shared" si="40"/>
        <v>227</v>
      </c>
      <c r="Y277">
        <f t="shared" si="41"/>
        <v>228</v>
      </c>
      <c r="Z277">
        <f t="shared" si="42"/>
        <v>184</v>
      </c>
      <c r="AA277" s="16">
        <f t="shared" si="43"/>
        <v>216.25</v>
      </c>
      <c r="AB277">
        <f t="shared" si="44"/>
        <v>266</v>
      </c>
    </row>
    <row r="278" spans="1:28" x14ac:dyDescent="0.25">
      <c r="A278" t="s">
        <v>253</v>
      </c>
      <c r="B278">
        <v>24730</v>
      </c>
      <c r="C278" s="1">
        <v>2196</v>
      </c>
      <c r="D278" s="4">
        <v>28.81</v>
      </c>
      <c r="E278" s="4">
        <v>14.84</v>
      </c>
      <c r="F278" s="7">
        <v>0.12</v>
      </c>
      <c r="G278" s="4">
        <v>0</v>
      </c>
      <c r="H278" s="4">
        <v>26.41</v>
      </c>
      <c r="I278" s="4">
        <v>2.44</v>
      </c>
      <c r="J278" s="4">
        <v>8.4700000000000006</v>
      </c>
      <c r="K278" s="6">
        <f t="shared" si="38"/>
        <v>0.80862533692722371</v>
      </c>
      <c r="L278" s="4">
        <v>0</v>
      </c>
      <c r="M278" s="4">
        <v>56.2</v>
      </c>
      <c r="N278" s="4">
        <v>0</v>
      </c>
      <c r="O278" s="4">
        <v>0</v>
      </c>
      <c r="P278" s="4">
        <v>4.9000000000000004</v>
      </c>
      <c r="Q278" s="4">
        <v>1.57</v>
      </c>
      <c r="R278" s="4">
        <v>0.38</v>
      </c>
      <c r="S278" s="4">
        <v>3.04</v>
      </c>
      <c r="T278" s="4">
        <v>0.28000000000000003</v>
      </c>
      <c r="U278" s="4">
        <v>83.65</v>
      </c>
      <c r="W278">
        <f t="shared" si="39"/>
        <v>189</v>
      </c>
      <c r="X278">
        <f t="shared" si="40"/>
        <v>196</v>
      </c>
      <c r="Y278">
        <f t="shared" si="41"/>
        <v>242</v>
      </c>
      <c r="Z278">
        <f t="shared" si="42"/>
        <v>239</v>
      </c>
      <c r="AA278" s="16">
        <f t="shared" si="43"/>
        <v>216.5</v>
      </c>
      <c r="AB278">
        <f t="shared" si="44"/>
        <v>267</v>
      </c>
    </row>
    <row r="279" spans="1:28" x14ac:dyDescent="0.25">
      <c r="A279" t="s">
        <v>300</v>
      </c>
      <c r="B279">
        <v>24816</v>
      </c>
      <c r="C279" s="1">
        <v>1877</v>
      </c>
      <c r="D279" s="4">
        <v>21.32</v>
      </c>
      <c r="E279" s="4">
        <v>9.91</v>
      </c>
      <c r="F279" s="7">
        <f t="shared" ref="F279:F286" si="45">G279/(L279/100)</f>
        <v>3.2318777209558759E-2</v>
      </c>
      <c r="G279" s="4">
        <v>0.17</v>
      </c>
      <c r="H279" s="4">
        <v>18.8</v>
      </c>
      <c r="I279" s="4">
        <v>2.48</v>
      </c>
      <c r="J279" s="4">
        <v>11.65</v>
      </c>
      <c r="K279" s="6">
        <f t="shared" si="38"/>
        <v>0.32612287799756567</v>
      </c>
      <c r="L279" s="4">
        <v>526.01</v>
      </c>
      <c r="M279" s="4">
        <v>52.72</v>
      </c>
      <c r="N279" s="4">
        <v>1.76</v>
      </c>
      <c r="O279" s="4">
        <v>0.22</v>
      </c>
      <c r="P279" s="4">
        <v>5.56</v>
      </c>
      <c r="Q279" s="4">
        <v>1.98</v>
      </c>
      <c r="R279" s="4">
        <v>0.77</v>
      </c>
      <c r="S279" s="4">
        <v>2.96</v>
      </c>
      <c r="T279" s="4">
        <v>0.18</v>
      </c>
      <c r="U279" s="4">
        <v>77.38</v>
      </c>
      <c r="W279">
        <f t="shared" si="39"/>
        <v>226</v>
      </c>
      <c r="X279">
        <f t="shared" si="40"/>
        <v>212</v>
      </c>
      <c r="Y279">
        <f t="shared" si="41"/>
        <v>182</v>
      </c>
      <c r="Z279">
        <f t="shared" si="42"/>
        <v>248</v>
      </c>
      <c r="AA279" s="16">
        <f t="shared" si="43"/>
        <v>217</v>
      </c>
      <c r="AB279">
        <f t="shared" si="44"/>
        <v>268</v>
      </c>
    </row>
    <row r="280" spans="1:28" x14ac:dyDescent="0.25">
      <c r="A280" s="3" t="s">
        <v>59</v>
      </c>
      <c r="B280">
        <v>19</v>
      </c>
      <c r="C280" s="1">
        <v>1399</v>
      </c>
      <c r="D280" s="4">
        <v>9.82</v>
      </c>
      <c r="E280" s="4">
        <v>1.01</v>
      </c>
      <c r="F280" s="7">
        <f t="shared" si="45"/>
        <v>0</v>
      </c>
      <c r="G280" s="4">
        <v>0</v>
      </c>
      <c r="H280" s="4">
        <v>6.96</v>
      </c>
      <c r="I280" s="4">
        <v>2.82</v>
      </c>
      <c r="J280" s="4">
        <v>28.74</v>
      </c>
      <c r="K280" s="6">
        <f t="shared" si="38"/>
        <v>0</v>
      </c>
      <c r="L280" s="4">
        <v>6.09</v>
      </c>
      <c r="M280" s="4">
        <v>14.55</v>
      </c>
      <c r="N280" s="4">
        <v>0.1</v>
      </c>
      <c r="O280" s="4">
        <v>0</v>
      </c>
      <c r="P280" s="4">
        <v>7.48</v>
      </c>
      <c r="Q280" s="4">
        <v>1.86</v>
      </c>
      <c r="R280" s="4">
        <v>0.28000000000000003</v>
      </c>
      <c r="S280" s="4">
        <v>2.2400000000000002</v>
      </c>
      <c r="T280" s="4">
        <v>0.54</v>
      </c>
      <c r="U280" s="4">
        <v>71</v>
      </c>
      <c r="W280">
        <f t="shared" si="39"/>
        <v>97</v>
      </c>
      <c r="X280">
        <f t="shared" si="40"/>
        <v>312</v>
      </c>
      <c r="Y280">
        <f t="shared" si="41"/>
        <v>115</v>
      </c>
      <c r="Z280">
        <f t="shared" si="42"/>
        <v>348</v>
      </c>
      <c r="AA280" s="16">
        <f t="shared" si="43"/>
        <v>218</v>
      </c>
      <c r="AB280">
        <f t="shared" si="44"/>
        <v>269</v>
      </c>
    </row>
    <row r="281" spans="1:28" x14ac:dyDescent="0.25">
      <c r="A281" t="s">
        <v>127</v>
      </c>
      <c r="B281">
        <v>17847</v>
      </c>
      <c r="C281" s="1">
        <v>3007</v>
      </c>
      <c r="D281" s="4">
        <v>47.67</v>
      </c>
      <c r="E281" s="4">
        <v>19.809999999999999</v>
      </c>
      <c r="F281" s="7">
        <f t="shared" si="45"/>
        <v>9.1885095270335615E-2</v>
      </c>
      <c r="G281" s="4">
        <v>0.19</v>
      </c>
      <c r="H281" s="4">
        <v>39.83</v>
      </c>
      <c r="I281" s="4">
        <v>4.03</v>
      </c>
      <c r="J281" s="4">
        <v>8.4600000000000009</v>
      </c>
      <c r="K281" s="6">
        <f t="shared" si="38"/>
        <v>0.46383187920411723</v>
      </c>
      <c r="L281" s="4">
        <v>206.78</v>
      </c>
      <c r="M281" s="4">
        <v>49.73</v>
      </c>
      <c r="N281" s="4">
        <v>0.95</v>
      </c>
      <c r="O281" s="4">
        <v>-0.06</v>
      </c>
      <c r="P281" s="4">
        <v>4.55</v>
      </c>
      <c r="Q281" s="4">
        <v>2.19</v>
      </c>
      <c r="R281" s="4">
        <v>0.5</v>
      </c>
      <c r="S281" s="4">
        <v>2.89</v>
      </c>
      <c r="T281" s="4">
        <v>0.33</v>
      </c>
      <c r="U281" s="4">
        <v>80.16</v>
      </c>
      <c r="W281">
        <f t="shared" si="39"/>
        <v>173</v>
      </c>
      <c r="X281">
        <f t="shared" si="40"/>
        <v>225</v>
      </c>
      <c r="Y281">
        <f t="shared" si="41"/>
        <v>219</v>
      </c>
      <c r="Z281">
        <f t="shared" si="42"/>
        <v>259</v>
      </c>
      <c r="AA281" s="16">
        <f t="shared" si="43"/>
        <v>219</v>
      </c>
      <c r="AB281">
        <f t="shared" si="44"/>
        <v>270</v>
      </c>
    </row>
    <row r="282" spans="1:28" x14ac:dyDescent="0.25">
      <c r="A282" s="3" t="s">
        <v>90</v>
      </c>
      <c r="B282">
        <v>3337</v>
      </c>
      <c r="C282" s="1">
        <v>1015</v>
      </c>
      <c r="D282" s="4">
        <v>11.16</v>
      </c>
      <c r="E282" s="4">
        <v>2.2799999999999998</v>
      </c>
      <c r="F282" s="7">
        <f t="shared" si="45"/>
        <v>5.4383293452251472E-2</v>
      </c>
      <c r="G282" s="4">
        <v>0.05</v>
      </c>
      <c r="H282" s="4">
        <v>8.83</v>
      </c>
      <c r="I282" s="4">
        <v>2.29</v>
      </c>
      <c r="J282" s="4">
        <v>20.54</v>
      </c>
      <c r="K282" s="6">
        <f t="shared" si="38"/>
        <v>2.3852321689583977</v>
      </c>
      <c r="L282" s="4">
        <v>91.94</v>
      </c>
      <c r="M282" s="4">
        <v>25.85</v>
      </c>
      <c r="N282" s="4">
        <v>2.0699999999999998</v>
      </c>
      <c r="O282" s="4">
        <v>2.25</v>
      </c>
      <c r="P282" s="4">
        <v>7.07</v>
      </c>
      <c r="Q282" s="4">
        <v>2.44</v>
      </c>
      <c r="R282" s="4">
        <v>0.18</v>
      </c>
      <c r="S282" s="4">
        <v>3.2</v>
      </c>
      <c r="T282" s="4">
        <v>0.28000000000000003</v>
      </c>
      <c r="U282" s="4">
        <v>77.84</v>
      </c>
      <c r="W282">
        <f t="shared" si="39"/>
        <v>189</v>
      </c>
      <c r="X282">
        <f t="shared" si="40"/>
        <v>168</v>
      </c>
      <c r="Y282">
        <f t="shared" si="41"/>
        <v>189</v>
      </c>
      <c r="Z282">
        <f t="shared" si="42"/>
        <v>333</v>
      </c>
      <c r="AA282" s="16">
        <f t="shared" si="43"/>
        <v>219.75</v>
      </c>
      <c r="AB282">
        <f t="shared" si="44"/>
        <v>271</v>
      </c>
    </row>
    <row r="283" spans="1:28" x14ac:dyDescent="0.25">
      <c r="A283" t="s">
        <v>213</v>
      </c>
      <c r="B283">
        <v>24311</v>
      </c>
      <c r="C283" s="1">
        <v>43649</v>
      </c>
      <c r="D283" s="4">
        <v>951.85</v>
      </c>
      <c r="E283" s="4">
        <v>528.64</v>
      </c>
      <c r="F283" s="7">
        <f t="shared" si="45"/>
        <v>1.9158655485102614</v>
      </c>
      <c r="G283" s="4">
        <v>2.81</v>
      </c>
      <c r="H283" s="4">
        <v>815.87</v>
      </c>
      <c r="I283" s="4">
        <v>106.33</v>
      </c>
      <c r="J283" s="4">
        <v>11.17</v>
      </c>
      <c r="K283" s="6">
        <f t="shared" si="38"/>
        <v>0.3624140338434968</v>
      </c>
      <c r="L283" s="4">
        <v>146.66999999999999</v>
      </c>
      <c r="M283" s="4">
        <v>64.790000000000006</v>
      </c>
      <c r="N283" s="4">
        <v>0.53</v>
      </c>
      <c r="O283" s="4">
        <v>0.17</v>
      </c>
      <c r="P283" s="4">
        <v>4.53</v>
      </c>
      <c r="Q283" s="4">
        <v>2.0299999999999998</v>
      </c>
      <c r="R283" s="4">
        <v>1</v>
      </c>
      <c r="S283" s="4">
        <v>2.5099999999999998</v>
      </c>
      <c r="T283" s="4">
        <v>0.1</v>
      </c>
      <c r="U283" s="4">
        <v>74.180000000000007</v>
      </c>
      <c r="W283">
        <f t="shared" si="39"/>
        <v>251</v>
      </c>
      <c r="X283">
        <f t="shared" si="40"/>
        <v>279</v>
      </c>
      <c r="Y283">
        <f t="shared" si="41"/>
        <v>147</v>
      </c>
      <c r="Z283">
        <f t="shared" si="42"/>
        <v>202</v>
      </c>
      <c r="AA283" s="16">
        <f t="shared" si="43"/>
        <v>219.75</v>
      </c>
      <c r="AB283">
        <f t="shared" si="44"/>
        <v>271</v>
      </c>
    </row>
    <row r="284" spans="1:28" x14ac:dyDescent="0.25">
      <c r="A284" s="3" t="s">
        <v>73</v>
      </c>
      <c r="B284">
        <v>452</v>
      </c>
      <c r="C284" s="1">
        <v>4605</v>
      </c>
      <c r="D284" s="4">
        <v>31.98</v>
      </c>
      <c r="E284" s="4">
        <v>16.170000000000002</v>
      </c>
      <c r="F284" s="7">
        <f t="shared" si="45"/>
        <v>4.4385264092321353E-2</v>
      </c>
      <c r="G284" s="4">
        <v>0.05</v>
      </c>
      <c r="H284" s="4">
        <v>28.34</v>
      </c>
      <c r="I284" s="4">
        <v>3.57</v>
      </c>
      <c r="J284" s="4">
        <v>11.15</v>
      </c>
      <c r="K284" s="6">
        <f t="shared" si="38"/>
        <v>0.27449142914237074</v>
      </c>
      <c r="L284" s="4">
        <v>112.65</v>
      </c>
      <c r="M284" s="4">
        <v>57.04</v>
      </c>
      <c r="N284" s="4">
        <v>0.28000000000000003</v>
      </c>
      <c r="O284" s="4">
        <v>0.36</v>
      </c>
      <c r="P284" s="4">
        <v>5.48</v>
      </c>
      <c r="Q284" s="4">
        <v>2.36</v>
      </c>
      <c r="R284" s="4">
        <v>0.36</v>
      </c>
      <c r="S284" s="4">
        <v>3.67</v>
      </c>
      <c r="T284" s="4">
        <v>0.05</v>
      </c>
      <c r="U284" s="4">
        <v>93.86</v>
      </c>
      <c r="W284">
        <f t="shared" si="39"/>
        <v>264</v>
      </c>
      <c r="X284">
        <f t="shared" si="40"/>
        <v>87</v>
      </c>
      <c r="Y284">
        <f t="shared" si="41"/>
        <v>300</v>
      </c>
      <c r="Z284">
        <f t="shared" si="42"/>
        <v>231</v>
      </c>
      <c r="AA284" s="16">
        <f t="shared" si="43"/>
        <v>220.5</v>
      </c>
      <c r="AB284">
        <f t="shared" si="44"/>
        <v>273</v>
      </c>
    </row>
    <row r="285" spans="1:28" x14ac:dyDescent="0.25">
      <c r="A285" s="3" t="s">
        <v>54</v>
      </c>
      <c r="B285">
        <v>4303</v>
      </c>
      <c r="C285" s="1">
        <v>2301</v>
      </c>
      <c r="D285" s="4">
        <v>11.38</v>
      </c>
      <c r="E285" s="4">
        <v>6.8</v>
      </c>
      <c r="F285" s="7">
        <f t="shared" si="45"/>
        <v>0.18545994065281901</v>
      </c>
      <c r="G285" s="4">
        <v>0.1</v>
      </c>
      <c r="H285" s="4">
        <v>10.06</v>
      </c>
      <c r="I285" s="4">
        <v>1.28</v>
      </c>
      <c r="J285" s="4">
        <v>11.23</v>
      </c>
      <c r="K285" s="6">
        <f t="shared" si="38"/>
        <v>2.7273520684238091</v>
      </c>
      <c r="L285" s="4">
        <v>53.92</v>
      </c>
      <c r="M285" s="4">
        <v>67.61</v>
      </c>
      <c r="N285" s="4">
        <v>1.47</v>
      </c>
      <c r="O285" s="4">
        <v>1.38</v>
      </c>
      <c r="P285" s="4">
        <v>5.52</v>
      </c>
      <c r="Q285" s="4">
        <v>1.83</v>
      </c>
      <c r="R285" s="4">
        <v>0.14000000000000001</v>
      </c>
      <c r="S285" s="4">
        <v>4.04</v>
      </c>
      <c r="T285" s="4">
        <v>-0.91</v>
      </c>
      <c r="U285" s="4">
        <v>102.84</v>
      </c>
      <c r="W285">
        <f t="shared" si="39"/>
        <v>328</v>
      </c>
      <c r="X285">
        <f t="shared" si="40"/>
        <v>50</v>
      </c>
      <c r="Y285">
        <f t="shared" si="41"/>
        <v>322</v>
      </c>
      <c r="Z285">
        <f t="shared" si="42"/>
        <v>186</v>
      </c>
      <c r="AA285" s="16">
        <f t="shared" si="43"/>
        <v>221.5</v>
      </c>
      <c r="AB285">
        <f t="shared" si="44"/>
        <v>274</v>
      </c>
    </row>
    <row r="286" spans="1:28" x14ac:dyDescent="0.25">
      <c r="A286" t="s">
        <v>126</v>
      </c>
      <c r="B286">
        <v>24913</v>
      </c>
      <c r="C286" s="1">
        <v>2579</v>
      </c>
      <c r="D286" s="4">
        <v>19.600000000000001</v>
      </c>
      <c r="E286" s="4">
        <v>13.69</v>
      </c>
      <c r="F286" s="7">
        <f t="shared" si="45"/>
        <v>8.3963056255247692E-2</v>
      </c>
      <c r="G286" s="4">
        <v>0.04</v>
      </c>
      <c r="H286" s="4">
        <v>18.239999999999998</v>
      </c>
      <c r="I286" s="4">
        <v>1.31</v>
      </c>
      <c r="J286" s="4">
        <v>6.69</v>
      </c>
      <c r="K286" s="6">
        <f t="shared" si="38"/>
        <v>0.61331670018442441</v>
      </c>
      <c r="L286" s="4">
        <v>47.64</v>
      </c>
      <c r="M286" s="4">
        <v>75.069999999999993</v>
      </c>
      <c r="N286" s="4">
        <v>0.31</v>
      </c>
      <c r="O286" s="4">
        <v>1.06</v>
      </c>
      <c r="P286" s="4">
        <v>4.76</v>
      </c>
      <c r="Q286" s="4">
        <v>1.6</v>
      </c>
      <c r="R286" s="4">
        <v>0.75</v>
      </c>
      <c r="S286" s="4">
        <v>3.18</v>
      </c>
      <c r="T286" s="4">
        <v>-0.79</v>
      </c>
      <c r="U286" s="4">
        <v>84.23</v>
      </c>
      <c r="W286">
        <f t="shared" si="39"/>
        <v>326</v>
      </c>
      <c r="X286">
        <f t="shared" si="40"/>
        <v>172</v>
      </c>
      <c r="Y286">
        <f t="shared" si="41"/>
        <v>245</v>
      </c>
      <c r="Z286">
        <f t="shared" si="42"/>
        <v>147</v>
      </c>
      <c r="AA286" s="16">
        <f t="shared" si="43"/>
        <v>222.5</v>
      </c>
      <c r="AB286">
        <f t="shared" si="44"/>
        <v>275</v>
      </c>
    </row>
    <row r="287" spans="1:28" x14ac:dyDescent="0.25">
      <c r="A287" t="s">
        <v>131</v>
      </c>
      <c r="B287">
        <v>14191</v>
      </c>
      <c r="C287" s="1">
        <v>1216</v>
      </c>
      <c r="D287" s="4">
        <v>7.81</v>
      </c>
      <c r="E287" s="4">
        <v>3.36</v>
      </c>
      <c r="F287" s="7">
        <v>2.5000000000000001E-2</v>
      </c>
      <c r="G287" s="4">
        <v>0</v>
      </c>
      <c r="H287" s="4">
        <v>5.01</v>
      </c>
      <c r="I287" s="4">
        <v>2.78</v>
      </c>
      <c r="J287" s="4">
        <v>35.56</v>
      </c>
      <c r="K287" s="6">
        <f t="shared" si="38"/>
        <v>0.74404761904761907</v>
      </c>
      <c r="L287" s="4">
        <v>0</v>
      </c>
      <c r="M287" s="4">
        <v>67.02</v>
      </c>
      <c r="N287" s="4">
        <v>0</v>
      </c>
      <c r="O287" s="4">
        <v>0</v>
      </c>
      <c r="P287" s="4">
        <v>3.37</v>
      </c>
      <c r="Q287" s="4">
        <v>1.53</v>
      </c>
      <c r="R287" s="4">
        <v>0.09</v>
      </c>
      <c r="S287" s="4">
        <v>2.2599999999999998</v>
      </c>
      <c r="T287" s="4">
        <v>0.37</v>
      </c>
      <c r="U287" s="4">
        <v>81.52</v>
      </c>
      <c r="W287">
        <f t="shared" si="39"/>
        <v>159</v>
      </c>
      <c r="X287">
        <f t="shared" si="40"/>
        <v>311</v>
      </c>
      <c r="Y287">
        <f t="shared" si="41"/>
        <v>229</v>
      </c>
      <c r="Z287">
        <f t="shared" si="42"/>
        <v>192</v>
      </c>
      <c r="AA287" s="16">
        <f t="shared" si="43"/>
        <v>222.75</v>
      </c>
      <c r="AB287">
        <f t="shared" si="44"/>
        <v>276</v>
      </c>
    </row>
    <row r="288" spans="1:28" x14ac:dyDescent="0.25">
      <c r="A288" t="s">
        <v>312</v>
      </c>
      <c r="B288">
        <v>17472</v>
      </c>
      <c r="C288" s="1">
        <v>2008</v>
      </c>
      <c r="D288" s="4">
        <v>24.84</v>
      </c>
      <c r="E288" s="4">
        <v>16.440000000000001</v>
      </c>
      <c r="F288" s="7">
        <f>G288/(L288/100)</f>
        <v>7.9947670615597058E-2</v>
      </c>
      <c r="G288" s="4">
        <v>0.11</v>
      </c>
      <c r="H288" s="4">
        <v>22.73</v>
      </c>
      <c r="I288" s="4">
        <v>2.06</v>
      </c>
      <c r="J288" s="4">
        <v>8.31</v>
      </c>
      <c r="K288" s="6">
        <f t="shared" si="38"/>
        <v>0.48629969960825459</v>
      </c>
      <c r="L288" s="4">
        <v>137.59</v>
      </c>
      <c r="M288" s="4">
        <v>72.31</v>
      </c>
      <c r="N288" s="4">
        <v>0.66</v>
      </c>
      <c r="O288" s="4">
        <v>-0.09</v>
      </c>
      <c r="P288" s="4">
        <v>5.23</v>
      </c>
      <c r="Q288" s="4">
        <v>1.1000000000000001</v>
      </c>
      <c r="R288" s="4">
        <v>0.65</v>
      </c>
      <c r="S288" s="4">
        <v>3.56</v>
      </c>
      <c r="T288" s="4">
        <v>-0.52</v>
      </c>
      <c r="U288" s="4">
        <v>98.58</v>
      </c>
      <c r="W288">
        <f t="shared" si="39"/>
        <v>316</v>
      </c>
      <c r="X288">
        <f t="shared" si="40"/>
        <v>101</v>
      </c>
      <c r="Y288">
        <f t="shared" si="41"/>
        <v>312</v>
      </c>
      <c r="Z288">
        <f t="shared" si="42"/>
        <v>164</v>
      </c>
      <c r="AA288" s="16">
        <f t="shared" si="43"/>
        <v>223.25</v>
      </c>
      <c r="AB288">
        <f t="shared" si="44"/>
        <v>277</v>
      </c>
    </row>
    <row r="289" spans="1:28" x14ac:dyDescent="0.25">
      <c r="A289" t="s">
        <v>114</v>
      </c>
      <c r="B289">
        <v>524</v>
      </c>
      <c r="C289">
        <v>338</v>
      </c>
      <c r="D289" s="4">
        <v>2.2400000000000002</v>
      </c>
      <c r="E289" s="4">
        <v>0.93</v>
      </c>
      <c r="F289" s="7">
        <v>0.01</v>
      </c>
      <c r="G289" s="4">
        <v>0</v>
      </c>
      <c r="H289" s="4">
        <v>1.9</v>
      </c>
      <c r="I289" s="4">
        <v>0.33</v>
      </c>
      <c r="J289" s="4">
        <v>14.96</v>
      </c>
      <c r="K289" s="6">
        <f t="shared" si="38"/>
        <v>1.075268817204301</v>
      </c>
      <c r="L289" s="4">
        <v>0</v>
      </c>
      <c r="M289" s="4">
        <v>48.67</v>
      </c>
      <c r="N289" s="4">
        <v>0</v>
      </c>
      <c r="O289" s="4">
        <v>0</v>
      </c>
      <c r="P289" s="4">
        <v>5.34</v>
      </c>
      <c r="Q289" s="4">
        <v>0.36</v>
      </c>
      <c r="R289" s="4">
        <v>0.47</v>
      </c>
      <c r="S289" s="4">
        <v>1.95</v>
      </c>
      <c r="T289" s="4">
        <v>0.28999999999999998</v>
      </c>
      <c r="U289" s="4">
        <v>71.27</v>
      </c>
      <c r="W289">
        <f t="shared" si="39"/>
        <v>186</v>
      </c>
      <c r="X289">
        <f t="shared" si="40"/>
        <v>332</v>
      </c>
      <c r="Y289">
        <f t="shared" si="41"/>
        <v>117</v>
      </c>
      <c r="Z289">
        <f t="shared" si="42"/>
        <v>263</v>
      </c>
      <c r="AA289" s="16">
        <f t="shared" si="43"/>
        <v>224.5</v>
      </c>
      <c r="AB289">
        <f t="shared" si="44"/>
        <v>278</v>
      </c>
    </row>
    <row r="290" spans="1:28" x14ac:dyDescent="0.25">
      <c r="A290" t="s">
        <v>168</v>
      </c>
      <c r="B290">
        <v>67908</v>
      </c>
      <c r="C290">
        <v>460</v>
      </c>
      <c r="D290" s="4">
        <v>2.6</v>
      </c>
      <c r="E290" s="4">
        <v>1.08</v>
      </c>
      <c r="F290" s="7">
        <v>0.01</v>
      </c>
      <c r="G290" s="4">
        <v>0</v>
      </c>
      <c r="H290" s="4">
        <v>1.96</v>
      </c>
      <c r="I290" s="4">
        <v>0.63</v>
      </c>
      <c r="J290" s="4">
        <v>24.38</v>
      </c>
      <c r="K290" s="6">
        <f t="shared" si="38"/>
        <v>0.92592592592592582</v>
      </c>
      <c r="L290" s="4">
        <v>0</v>
      </c>
      <c r="M290" s="4">
        <v>55.06</v>
      </c>
      <c r="N290" s="4">
        <v>0</v>
      </c>
      <c r="O290" s="4">
        <v>2.4300000000000002</v>
      </c>
      <c r="P290" s="4">
        <v>10.98</v>
      </c>
      <c r="Q290" s="4">
        <v>0.63</v>
      </c>
      <c r="R290" s="4">
        <v>0.2</v>
      </c>
      <c r="S290" s="4">
        <v>4.78</v>
      </c>
      <c r="T290" s="4">
        <v>-1.97</v>
      </c>
      <c r="U290" s="4">
        <v>93.56</v>
      </c>
      <c r="W290">
        <f t="shared" si="39"/>
        <v>344</v>
      </c>
      <c r="X290">
        <f t="shared" si="40"/>
        <v>19</v>
      </c>
      <c r="Y290">
        <f t="shared" si="41"/>
        <v>297</v>
      </c>
      <c r="Z290">
        <f t="shared" si="42"/>
        <v>242</v>
      </c>
      <c r="AA290" s="16">
        <f t="shared" si="43"/>
        <v>225.5</v>
      </c>
      <c r="AB290">
        <f t="shared" si="44"/>
        <v>279</v>
      </c>
    </row>
    <row r="291" spans="1:28" x14ac:dyDescent="0.25">
      <c r="A291" t="s">
        <v>162</v>
      </c>
      <c r="B291">
        <v>14847</v>
      </c>
      <c r="C291">
        <v>526</v>
      </c>
      <c r="D291" s="4">
        <v>4.99</v>
      </c>
      <c r="E291" s="4">
        <v>1.75</v>
      </c>
      <c r="F291" s="7">
        <f t="shared" ref="F291:F304" si="46">G291/(L291/100)</f>
        <v>2.2262506758260983E-2</v>
      </c>
      <c r="G291" s="4">
        <v>0.14000000000000001</v>
      </c>
      <c r="H291" s="4">
        <v>4.2699999999999996</v>
      </c>
      <c r="I291" s="4">
        <v>0.71</v>
      </c>
      <c r="J291" s="4">
        <v>14.29</v>
      </c>
      <c r="K291" s="6">
        <f t="shared" si="38"/>
        <v>1.272143243329199</v>
      </c>
      <c r="L291" s="4">
        <v>628.86</v>
      </c>
      <c r="M291" s="4">
        <v>41.06</v>
      </c>
      <c r="N291" s="4">
        <v>8.19</v>
      </c>
      <c r="O291" s="4">
        <v>0</v>
      </c>
      <c r="P291" s="4">
        <v>5.16</v>
      </c>
      <c r="Q291" s="4">
        <v>1.74</v>
      </c>
      <c r="R291" s="4">
        <v>0.25</v>
      </c>
      <c r="S291" s="4">
        <v>2.7</v>
      </c>
      <c r="T291" s="4">
        <v>0.4</v>
      </c>
      <c r="U291" s="4">
        <v>79.37</v>
      </c>
      <c r="W291">
        <f t="shared" si="39"/>
        <v>150</v>
      </c>
      <c r="X291">
        <f t="shared" si="40"/>
        <v>258</v>
      </c>
      <c r="Y291">
        <f t="shared" si="41"/>
        <v>208</v>
      </c>
      <c r="Z291">
        <f t="shared" si="42"/>
        <v>291</v>
      </c>
      <c r="AA291" s="16">
        <f t="shared" si="43"/>
        <v>226.75</v>
      </c>
      <c r="AB291">
        <f t="shared" si="44"/>
        <v>280</v>
      </c>
    </row>
    <row r="292" spans="1:28" x14ac:dyDescent="0.25">
      <c r="A292" t="s">
        <v>277</v>
      </c>
      <c r="B292">
        <v>19263</v>
      </c>
      <c r="C292" s="1">
        <v>91707</v>
      </c>
      <c r="D292" s="4">
        <v>1440.52</v>
      </c>
      <c r="E292" s="4">
        <v>1185.49</v>
      </c>
      <c r="F292" s="7">
        <f t="shared" si="46"/>
        <v>2.589364658330175</v>
      </c>
      <c r="G292" s="4">
        <v>2.0499999999999998</v>
      </c>
      <c r="H292" s="4">
        <v>1224.47</v>
      </c>
      <c r="I292" s="4">
        <v>175.34</v>
      </c>
      <c r="J292" s="4">
        <v>12.17</v>
      </c>
      <c r="K292" s="6">
        <f t="shared" si="38"/>
        <v>0.21842146777536503</v>
      </c>
      <c r="L292" s="4">
        <v>79.17</v>
      </c>
      <c r="M292" s="4">
        <v>96.82</v>
      </c>
      <c r="N292" s="4">
        <v>0.17</v>
      </c>
      <c r="O292" s="4">
        <v>0.12</v>
      </c>
      <c r="P292" s="4">
        <v>3.89</v>
      </c>
      <c r="Q292" s="4">
        <v>-6.48</v>
      </c>
      <c r="R292" s="4">
        <v>1.06</v>
      </c>
      <c r="S292" s="4">
        <v>2.66</v>
      </c>
      <c r="T292" s="4">
        <v>-0.75</v>
      </c>
      <c r="U292" s="4">
        <v>91.52</v>
      </c>
      <c r="W292">
        <f t="shared" si="39"/>
        <v>325</v>
      </c>
      <c r="X292">
        <f t="shared" si="40"/>
        <v>261</v>
      </c>
      <c r="Y292">
        <f t="shared" si="41"/>
        <v>289</v>
      </c>
      <c r="Z292">
        <f t="shared" si="42"/>
        <v>32</v>
      </c>
      <c r="AA292" s="16">
        <f t="shared" si="43"/>
        <v>226.75</v>
      </c>
      <c r="AB292">
        <f t="shared" si="44"/>
        <v>280</v>
      </c>
    </row>
    <row r="293" spans="1:28" x14ac:dyDescent="0.25">
      <c r="A293" s="3" t="s">
        <v>66</v>
      </c>
      <c r="B293">
        <v>68657</v>
      </c>
      <c r="C293" s="1">
        <v>40482</v>
      </c>
      <c r="D293" s="4">
        <v>457.23</v>
      </c>
      <c r="E293" s="4">
        <v>353.47</v>
      </c>
      <c r="F293" s="7">
        <f t="shared" si="46"/>
        <v>2.6453444926020029</v>
      </c>
      <c r="G293" s="4">
        <v>1.77</v>
      </c>
      <c r="H293" s="4">
        <v>385.46</v>
      </c>
      <c r="I293" s="4">
        <v>66.38</v>
      </c>
      <c r="J293" s="4">
        <v>14.52</v>
      </c>
      <c r="K293" s="6">
        <f t="shared" si="38"/>
        <v>0.74839293082920832</v>
      </c>
      <c r="L293" s="4">
        <v>66.91</v>
      </c>
      <c r="M293" s="4">
        <v>91.7</v>
      </c>
      <c r="N293" s="4">
        <v>0.5</v>
      </c>
      <c r="O293" s="4">
        <v>0.6</v>
      </c>
      <c r="P293" s="4">
        <v>4.7</v>
      </c>
      <c r="Q293" s="4">
        <v>-13.54</v>
      </c>
      <c r="R293" s="4">
        <v>0.91</v>
      </c>
      <c r="S293" s="4">
        <v>3.21</v>
      </c>
      <c r="T293" s="4">
        <v>-1.9</v>
      </c>
      <c r="U293" s="4">
        <v>120.49</v>
      </c>
      <c r="W293">
        <f t="shared" si="39"/>
        <v>343</v>
      </c>
      <c r="X293">
        <f t="shared" si="40"/>
        <v>166</v>
      </c>
      <c r="Y293">
        <f t="shared" si="41"/>
        <v>339</v>
      </c>
      <c r="Z293">
        <f t="shared" si="42"/>
        <v>64</v>
      </c>
      <c r="AA293" s="16">
        <f t="shared" si="43"/>
        <v>228</v>
      </c>
      <c r="AB293">
        <f t="shared" si="44"/>
        <v>282</v>
      </c>
    </row>
    <row r="294" spans="1:28" x14ac:dyDescent="0.25">
      <c r="A294" t="s">
        <v>288</v>
      </c>
      <c r="B294">
        <v>3036</v>
      </c>
      <c r="C294" s="1">
        <v>2314</v>
      </c>
      <c r="D294" s="4">
        <v>25.86</v>
      </c>
      <c r="E294" s="4">
        <v>11.24</v>
      </c>
      <c r="F294" s="7">
        <f t="shared" si="46"/>
        <v>4.350798682329543E-2</v>
      </c>
      <c r="G294" s="4">
        <v>7.0000000000000007E-2</v>
      </c>
      <c r="H294" s="4">
        <v>23.21</v>
      </c>
      <c r="I294" s="4">
        <v>2.6</v>
      </c>
      <c r="J294" s="4">
        <v>10.06</v>
      </c>
      <c r="K294" s="6">
        <f t="shared" si="38"/>
        <v>0.38708173330334011</v>
      </c>
      <c r="L294" s="4">
        <v>160.88999999999999</v>
      </c>
      <c r="M294" s="4">
        <v>48.42</v>
      </c>
      <c r="N294" s="4">
        <v>0.59</v>
      </c>
      <c r="O294" s="4">
        <v>0.84</v>
      </c>
      <c r="P294" s="4">
        <v>5.53</v>
      </c>
      <c r="Q294" s="4">
        <v>2.31</v>
      </c>
      <c r="R294" s="4">
        <v>0.21</v>
      </c>
      <c r="S294" s="4">
        <v>3.63</v>
      </c>
      <c r="T294" s="4">
        <v>-0.2</v>
      </c>
      <c r="U294" s="4">
        <v>87.25</v>
      </c>
      <c r="W294">
        <f t="shared" si="39"/>
        <v>292</v>
      </c>
      <c r="X294">
        <f t="shared" si="40"/>
        <v>95</v>
      </c>
      <c r="Y294">
        <f t="shared" si="41"/>
        <v>262</v>
      </c>
      <c r="Z294">
        <f t="shared" si="42"/>
        <v>265</v>
      </c>
      <c r="AA294" s="16">
        <f t="shared" si="43"/>
        <v>228.5</v>
      </c>
      <c r="AB294">
        <f t="shared" si="44"/>
        <v>283</v>
      </c>
    </row>
    <row r="295" spans="1:28" x14ac:dyDescent="0.25">
      <c r="A295" t="s">
        <v>172</v>
      </c>
      <c r="B295">
        <v>4472</v>
      </c>
      <c r="C295" s="1">
        <v>1781</v>
      </c>
      <c r="D295" s="4">
        <v>24.66</v>
      </c>
      <c r="E295" s="4">
        <v>11.88</v>
      </c>
      <c r="F295" s="7">
        <f t="shared" si="46"/>
        <v>0</v>
      </c>
      <c r="G295" s="4">
        <v>0</v>
      </c>
      <c r="H295" s="4">
        <v>20.2</v>
      </c>
      <c r="I295" s="4">
        <v>4.46</v>
      </c>
      <c r="J295" s="4">
        <v>18.07</v>
      </c>
      <c r="K295" s="6">
        <f t="shared" si="38"/>
        <v>0</v>
      </c>
      <c r="L295" s="4">
        <v>4.3099999999999996</v>
      </c>
      <c r="M295" s="4">
        <v>58.81</v>
      </c>
      <c r="N295" s="4">
        <v>0.03</v>
      </c>
      <c r="O295" s="4">
        <v>0</v>
      </c>
      <c r="P295" s="4">
        <v>4.4800000000000004</v>
      </c>
      <c r="Q295" s="4">
        <v>2.02</v>
      </c>
      <c r="R295" s="4">
        <v>0.53</v>
      </c>
      <c r="S295" s="4">
        <v>2.73</v>
      </c>
      <c r="T295" s="4">
        <v>0.2</v>
      </c>
      <c r="U295" s="4">
        <v>81.08</v>
      </c>
      <c r="W295">
        <f t="shared" si="39"/>
        <v>219</v>
      </c>
      <c r="X295">
        <f t="shared" si="40"/>
        <v>252</v>
      </c>
      <c r="Y295">
        <f t="shared" si="41"/>
        <v>226</v>
      </c>
      <c r="Z295">
        <f t="shared" si="42"/>
        <v>222</v>
      </c>
      <c r="AA295" s="16">
        <f t="shared" si="43"/>
        <v>229.75</v>
      </c>
      <c r="AB295">
        <f t="shared" si="44"/>
        <v>284</v>
      </c>
    </row>
    <row r="296" spans="1:28" x14ac:dyDescent="0.25">
      <c r="A296" t="s">
        <v>197</v>
      </c>
      <c r="B296">
        <v>13274</v>
      </c>
      <c r="C296">
        <v>398</v>
      </c>
      <c r="D296" s="4">
        <v>1.94</v>
      </c>
      <c r="E296" s="4">
        <v>0.92</v>
      </c>
      <c r="F296" s="7">
        <f t="shared" si="46"/>
        <v>2.209456473707468E-2</v>
      </c>
      <c r="G296" s="4">
        <v>0.01</v>
      </c>
      <c r="H296" s="4">
        <v>1.5</v>
      </c>
      <c r="I296" s="4">
        <v>0.44</v>
      </c>
      <c r="J296" s="4">
        <v>22.68</v>
      </c>
      <c r="K296" s="6">
        <f t="shared" si="38"/>
        <v>2.4015831235950738</v>
      </c>
      <c r="L296" s="4">
        <v>45.26</v>
      </c>
      <c r="M296" s="4">
        <v>61.5</v>
      </c>
      <c r="N296" s="4">
        <v>0.56000000000000005</v>
      </c>
      <c r="O296" s="4">
        <v>-7.0000000000000007E-2</v>
      </c>
      <c r="P296" s="4">
        <v>6.93</v>
      </c>
      <c r="Q296" s="4">
        <v>1.34</v>
      </c>
      <c r="R296" s="4">
        <v>0.1</v>
      </c>
      <c r="S296" s="4">
        <v>4.04</v>
      </c>
      <c r="T296" s="4">
        <v>-1.19</v>
      </c>
      <c r="U296" s="4">
        <v>109.52</v>
      </c>
      <c r="W296">
        <f t="shared" si="39"/>
        <v>335</v>
      </c>
      <c r="X296">
        <f t="shared" si="40"/>
        <v>50</v>
      </c>
      <c r="Y296">
        <f t="shared" si="41"/>
        <v>329</v>
      </c>
      <c r="Z296">
        <f t="shared" si="42"/>
        <v>213</v>
      </c>
      <c r="AA296" s="16">
        <f t="shared" si="43"/>
        <v>231.75</v>
      </c>
      <c r="AB296">
        <f t="shared" si="44"/>
        <v>285</v>
      </c>
    </row>
    <row r="297" spans="1:28" x14ac:dyDescent="0.25">
      <c r="A297" t="s">
        <v>138</v>
      </c>
      <c r="B297">
        <v>66593</v>
      </c>
      <c r="C297" s="1">
        <v>6175</v>
      </c>
      <c r="D297" s="4">
        <v>109.84</v>
      </c>
      <c r="E297" s="4">
        <v>68.290000000000006</v>
      </c>
      <c r="F297" s="7">
        <f t="shared" si="46"/>
        <v>0.23391812865497075</v>
      </c>
      <c r="G297" s="4">
        <v>0.02</v>
      </c>
      <c r="H297" s="4">
        <v>89.94</v>
      </c>
      <c r="I297" s="4">
        <v>19.54</v>
      </c>
      <c r="J297" s="4">
        <v>17.79</v>
      </c>
      <c r="K297" s="6">
        <f t="shared" si="38"/>
        <v>0.3425364308902778</v>
      </c>
      <c r="L297" s="4">
        <v>8.5500000000000007</v>
      </c>
      <c r="M297" s="4">
        <v>75.930000000000007</v>
      </c>
      <c r="N297" s="4">
        <v>0.04</v>
      </c>
      <c r="O297" s="4">
        <v>0.03</v>
      </c>
      <c r="P297" s="4">
        <v>4.8</v>
      </c>
      <c r="Q297" s="4">
        <v>1.38</v>
      </c>
      <c r="R297" s="4">
        <v>0.46</v>
      </c>
      <c r="S297" s="4">
        <v>3.29</v>
      </c>
      <c r="T297" s="4">
        <v>-0.51</v>
      </c>
      <c r="U297" s="4">
        <v>104.19</v>
      </c>
      <c r="W297">
        <f t="shared" si="39"/>
        <v>314</v>
      </c>
      <c r="X297">
        <f t="shared" si="40"/>
        <v>146</v>
      </c>
      <c r="Y297">
        <f t="shared" si="41"/>
        <v>324</v>
      </c>
      <c r="Z297">
        <f t="shared" si="42"/>
        <v>144</v>
      </c>
      <c r="AA297" s="16">
        <f t="shared" si="43"/>
        <v>232</v>
      </c>
      <c r="AB297">
        <f t="shared" si="44"/>
        <v>286</v>
      </c>
    </row>
    <row r="298" spans="1:28" x14ac:dyDescent="0.25">
      <c r="A298" s="3" t="s">
        <v>25</v>
      </c>
      <c r="B298">
        <v>1309</v>
      </c>
      <c r="C298" s="1">
        <v>11970</v>
      </c>
      <c r="D298" s="4">
        <v>123.07</v>
      </c>
      <c r="E298" s="4">
        <v>48.97</v>
      </c>
      <c r="F298" s="7">
        <f t="shared" si="46"/>
        <v>1.3819095477386933</v>
      </c>
      <c r="G298" s="4">
        <v>0.77</v>
      </c>
      <c r="H298" s="4">
        <v>109.09</v>
      </c>
      <c r="I298" s="4">
        <v>12.99</v>
      </c>
      <c r="J298" s="4">
        <v>10.56</v>
      </c>
      <c r="K298" s="6">
        <f t="shared" si="38"/>
        <v>2.8219512920945342</v>
      </c>
      <c r="L298" s="4">
        <v>55.72</v>
      </c>
      <c r="M298" s="4">
        <v>44.89</v>
      </c>
      <c r="N298" s="4">
        <v>1.56</v>
      </c>
      <c r="O298" s="4">
        <v>0.13</v>
      </c>
      <c r="P298" s="4">
        <v>5.54</v>
      </c>
      <c r="Q298" s="4">
        <v>2.12</v>
      </c>
      <c r="R298" s="4">
        <v>0.52</v>
      </c>
      <c r="S298" s="4">
        <v>3.03</v>
      </c>
      <c r="T298" s="4">
        <v>0.08</v>
      </c>
      <c r="U298" s="4">
        <v>78.38</v>
      </c>
      <c r="W298">
        <f t="shared" si="39"/>
        <v>259</v>
      </c>
      <c r="X298">
        <f t="shared" si="40"/>
        <v>198</v>
      </c>
      <c r="Y298">
        <f t="shared" si="41"/>
        <v>195</v>
      </c>
      <c r="Z298">
        <f t="shared" si="42"/>
        <v>279</v>
      </c>
      <c r="AA298" s="16">
        <f t="shared" si="43"/>
        <v>232.75</v>
      </c>
      <c r="AB298">
        <f t="shared" si="44"/>
        <v>287</v>
      </c>
    </row>
    <row r="299" spans="1:28" x14ac:dyDescent="0.25">
      <c r="A299" t="s">
        <v>124</v>
      </c>
      <c r="B299">
        <v>851</v>
      </c>
      <c r="C299" s="1">
        <v>2123</v>
      </c>
      <c r="D299" s="4">
        <v>14.85</v>
      </c>
      <c r="E299" s="4">
        <v>7.75</v>
      </c>
      <c r="F299" s="7">
        <f t="shared" si="46"/>
        <v>2.5067368552986153E-2</v>
      </c>
      <c r="G299" s="4">
        <v>0.04</v>
      </c>
      <c r="H299" s="4">
        <v>13.48</v>
      </c>
      <c r="I299" s="4">
        <v>1.35</v>
      </c>
      <c r="J299" s="4">
        <v>9.1199999999999992</v>
      </c>
      <c r="K299" s="6">
        <f t="shared" si="38"/>
        <v>0.32344991681272456</v>
      </c>
      <c r="L299" s="4">
        <v>159.57</v>
      </c>
      <c r="M299" s="4">
        <v>57.47</v>
      </c>
      <c r="N299" s="4">
        <v>0.57999999999999996</v>
      </c>
      <c r="O299" s="4">
        <v>0</v>
      </c>
      <c r="P299" s="4">
        <v>5.08</v>
      </c>
      <c r="Q299" s="4">
        <v>1.81</v>
      </c>
      <c r="R299" s="4">
        <v>0.42</v>
      </c>
      <c r="S299" s="4">
        <v>3.24</v>
      </c>
      <c r="T299" s="4">
        <v>0.02</v>
      </c>
      <c r="U299" s="4">
        <v>89.64</v>
      </c>
      <c r="W299">
        <f t="shared" si="39"/>
        <v>268</v>
      </c>
      <c r="X299">
        <f t="shared" si="40"/>
        <v>161</v>
      </c>
      <c r="Y299">
        <f t="shared" si="41"/>
        <v>279</v>
      </c>
      <c r="Z299">
        <f t="shared" si="42"/>
        <v>229</v>
      </c>
      <c r="AA299" s="16">
        <f t="shared" si="43"/>
        <v>234.25</v>
      </c>
      <c r="AB299">
        <f t="shared" si="44"/>
        <v>288</v>
      </c>
    </row>
    <row r="300" spans="1:28" x14ac:dyDescent="0.25">
      <c r="A300" t="s">
        <v>201</v>
      </c>
      <c r="B300">
        <v>14281</v>
      </c>
      <c r="C300" s="1">
        <v>2103</v>
      </c>
      <c r="D300" s="4">
        <v>26.33</v>
      </c>
      <c r="E300" s="4">
        <v>5.77</v>
      </c>
      <c r="F300" s="7">
        <f t="shared" si="46"/>
        <v>8.3872513779055857E-2</v>
      </c>
      <c r="G300" s="4">
        <v>7.0000000000000007E-2</v>
      </c>
      <c r="H300" s="4">
        <v>23.01</v>
      </c>
      <c r="I300" s="4">
        <v>3.26</v>
      </c>
      <c r="J300" s="4">
        <v>12.4</v>
      </c>
      <c r="K300" s="6">
        <f t="shared" si="38"/>
        <v>1.453596425980171</v>
      </c>
      <c r="L300" s="4">
        <v>83.46</v>
      </c>
      <c r="M300" s="4">
        <v>25.07</v>
      </c>
      <c r="N300" s="4">
        <v>1.22</v>
      </c>
      <c r="O300" s="4">
        <v>-0.11</v>
      </c>
      <c r="P300" s="4">
        <v>6.88</v>
      </c>
      <c r="Q300" s="4">
        <v>1.67</v>
      </c>
      <c r="R300" s="4">
        <v>0.34</v>
      </c>
      <c r="S300" s="4">
        <v>2.54</v>
      </c>
      <c r="T300" s="4">
        <v>0.38</v>
      </c>
      <c r="U300" s="4">
        <v>76.66</v>
      </c>
      <c r="W300">
        <f t="shared" si="39"/>
        <v>155</v>
      </c>
      <c r="X300">
        <f t="shared" si="40"/>
        <v>275</v>
      </c>
      <c r="Y300">
        <f t="shared" si="41"/>
        <v>176</v>
      </c>
      <c r="Z300">
        <f t="shared" si="42"/>
        <v>335</v>
      </c>
      <c r="AA300" s="16">
        <f t="shared" si="43"/>
        <v>235.25</v>
      </c>
      <c r="AB300">
        <f t="shared" si="44"/>
        <v>289</v>
      </c>
    </row>
    <row r="301" spans="1:28" x14ac:dyDescent="0.25">
      <c r="A301" t="s">
        <v>291</v>
      </c>
      <c r="B301">
        <v>66305</v>
      </c>
      <c r="C301">
        <v>839</v>
      </c>
      <c r="D301" s="4">
        <v>2.77</v>
      </c>
      <c r="E301" s="4">
        <v>1.63</v>
      </c>
      <c r="F301" s="7">
        <f t="shared" si="46"/>
        <v>0</v>
      </c>
      <c r="G301" s="4">
        <v>0</v>
      </c>
      <c r="H301" s="4">
        <v>2.11</v>
      </c>
      <c r="I301" s="4">
        <v>0.66</v>
      </c>
      <c r="J301" s="4">
        <v>23.98</v>
      </c>
      <c r="K301" s="6">
        <f t="shared" si="38"/>
        <v>0</v>
      </c>
      <c r="L301" s="4">
        <v>4.38</v>
      </c>
      <c r="M301" s="4">
        <v>77.150000000000006</v>
      </c>
      <c r="N301" s="4">
        <v>0.09</v>
      </c>
      <c r="O301" s="4">
        <v>-0.02</v>
      </c>
      <c r="P301" s="4">
        <v>4.41</v>
      </c>
      <c r="Q301" s="4">
        <v>1.32</v>
      </c>
      <c r="R301" s="4">
        <v>0.15</v>
      </c>
      <c r="S301" s="4">
        <v>3.04</v>
      </c>
      <c r="T301" s="4">
        <v>-0.14000000000000001</v>
      </c>
      <c r="U301" s="4">
        <v>100.71</v>
      </c>
      <c r="W301">
        <f t="shared" si="39"/>
        <v>288</v>
      </c>
      <c r="X301">
        <f t="shared" si="40"/>
        <v>196</v>
      </c>
      <c r="Y301">
        <f t="shared" si="41"/>
        <v>321</v>
      </c>
      <c r="Z301">
        <f t="shared" si="42"/>
        <v>136</v>
      </c>
      <c r="AA301" s="16">
        <f t="shared" si="43"/>
        <v>235.25</v>
      </c>
      <c r="AB301">
        <f t="shared" si="44"/>
        <v>289</v>
      </c>
    </row>
    <row r="302" spans="1:28" x14ac:dyDescent="0.25">
      <c r="A302" t="s">
        <v>104</v>
      </c>
      <c r="B302">
        <v>67872</v>
      </c>
      <c r="C302" s="1">
        <v>4687</v>
      </c>
      <c r="D302" s="4">
        <v>32.869999999999997</v>
      </c>
      <c r="E302" s="4">
        <v>12.61</v>
      </c>
      <c r="F302" s="7">
        <f t="shared" si="46"/>
        <v>7.4019245003700967E-2</v>
      </c>
      <c r="G302" s="4">
        <v>0.01</v>
      </c>
      <c r="H302" s="4">
        <v>28.33</v>
      </c>
      <c r="I302" s="4">
        <v>4.38</v>
      </c>
      <c r="J302" s="4">
        <v>13.32</v>
      </c>
      <c r="K302" s="6">
        <f t="shared" si="38"/>
        <v>0.58698846156781104</v>
      </c>
      <c r="L302" s="4">
        <v>13.51</v>
      </c>
      <c r="M302" s="4">
        <v>44.5</v>
      </c>
      <c r="N302" s="4">
        <v>0.09</v>
      </c>
      <c r="O302" s="4">
        <v>0.01</v>
      </c>
      <c r="P302" s="4">
        <v>3.96</v>
      </c>
      <c r="Q302" s="4">
        <v>2.4300000000000002</v>
      </c>
      <c r="R302" s="4">
        <v>0.12</v>
      </c>
      <c r="S302" s="4">
        <v>2.98</v>
      </c>
      <c r="T302" s="4">
        <v>0.31</v>
      </c>
      <c r="U302" s="4">
        <v>88.67</v>
      </c>
      <c r="W302">
        <f t="shared" si="39"/>
        <v>181</v>
      </c>
      <c r="X302">
        <f t="shared" si="40"/>
        <v>208</v>
      </c>
      <c r="Y302">
        <f t="shared" si="41"/>
        <v>273</v>
      </c>
      <c r="Z302">
        <f t="shared" si="42"/>
        <v>281</v>
      </c>
      <c r="AA302" s="16">
        <f t="shared" si="43"/>
        <v>235.75</v>
      </c>
      <c r="AB302">
        <f t="shared" si="44"/>
        <v>291</v>
      </c>
    </row>
    <row r="303" spans="1:28" x14ac:dyDescent="0.25">
      <c r="A303" s="3" t="s">
        <v>69</v>
      </c>
      <c r="B303">
        <v>3790</v>
      </c>
      <c r="C303">
        <v>706</v>
      </c>
      <c r="D303" s="4">
        <v>4.22</v>
      </c>
      <c r="E303" s="4">
        <v>2.33</v>
      </c>
      <c r="F303" s="7">
        <f t="shared" si="46"/>
        <v>3.32474441027346E-2</v>
      </c>
      <c r="G303" s="4">
        <v>0.04</v>
      </c>
      <c r="H303" s="4">
        <v>3.33</v>
      </c>
      <c r="I303" s="4">
        <v>0.89</v>
      </c>
      <c r="J303" s="4">
        <v>21.03</v>
      </c>
      <c r="K303" s="6">
        <f t="shared" si="38"/>
        <v>1.4269289314478368</v>
      </c>
      <c r="L303" s="4">
        <v>120.31</v>
      </c>
      <c r="M303" s="4">
        <v>70.05</v>
      </c>
      <c r="N303" s="4">
        <v>1.5</v>
      </c>
      <c r="O303" s="4">
        <v>0</v>
      </c>
      <c r="P303" s="4">
        <v>5.72</v>
      </c>
      <c r="Q303" s="4">
        <v>1.4</v>
      </c>
      <c r="R303" s="4">
        <v>0.2</v>
      </c>
      <c r="S303" s="4">
        <v>3.66</v>
      </c>
      <c r="T303" s="4">
        <v>-1.29</v>
      </c>
      <c r="U303" s="4">
        <v>126.46</v>
      </c>
      <c r="W303">
        <f t="shared" si="39"/>
        <v>338</v>
      </c>
      <c r="X303">
        <f t="shared" si="40"/>
        <v>89</v>
      </c>
      <c r="Y303">
        <f t="shared" si="41"/>
        <v>341</v>
      </c>
      <c r="Z303">
        <f t="shared" si="42"/>
        <v>177</v>
      </c>
      <c r="AA303" s="16">
        <f t="shared" si="43"/>
        <v>236.25</v>
      </c>
      <c r="AB303">
        <f t="shared" si="44"/>
        <v>292</v>
      </c>
    </row>
    <row r="304" spans="1:28" x14ac:dyDescent="0.25">
      <c r="A304" t="s">
        <v>171</v>
      </c>
      <c r="B304">
        <v>23627</v>
      </c>
      <c r="C304">
        <v>345</v>
      </c>
      <c r="D304" s="4">
        <v>1.71</v>
      </c>
      <c r="E304" s="4">
        <v>0.71</v>
      </c>
      <c r="F304" s="7">
        <f t="shared" si="46"/>
        <v>2.3250406882120437E-2</v>
      </c>
      <c r="G304" s="4">
        <v>0.01</v>
      </c>
      <c r="H304" s="4">
        <v>1.41</v>
      </c>
      <c r="I304" s="4">
        <v>0.28000000000000003</v>
      </c>
      <c r="J304" s="4">
        <v>16.61</v>
      </c>
      <c r="K304" s="6">
        <f t="shared" si="38"/>
        <v>3.27470519466485</v>
      </c>
      <c r="L304" s="4">
        <v>43.01</v>
      </c>
      <c r="M304" s="4">
        <v>50.38</v>
      </c>
      <c r="N304" s="4">
        <v>0.76</v>
      </c>
      <c r="O304" s="4">
        <v>0</v>
      </c>
      <c r="P304" s="4">
        <v>7.31</v>
      </c>
      <c r="Q304" s="4">
        <v>2.23</v>
      </c>
      <c r="R304" s="4">
        <v>0.17</v>
      </c>
      <c r="S304" s="4">
        <v>4.1900000000000004</v>
      </c>
      <c r="T304" s="4">
        <v>-0.56999999999999995</v>
      </c>
      <c r="U304" s="4">
        <v>109.68</v>
      </c>
      <c r="W304">
        <f t="shared" si="39"/>
        <v>320</v>
      </c>
      <c r="X304">
        <f t="shared" si="40"/>
        <v>39</v>
      </c>
      <c r="Y304">
        <f t="shared" si="41"/>
        <v>330</v>
      </c>
      <c r="Z304">
        <f t="shared" si="42"/>
        <v>256</v>
      </c>
      <c r="AA304" s="16">
        <f t="shared" si="43"/>
        <v>236.25</v>
      </c>
      <c r="AB304">
        <f t="shared" si="44"/>
        <v>292</v>
      </c>
    </row>
    <row r="305" spans="1:28" x14ac:dyDescent="0.25">
      <c r="A305" t="s">
        <v>258</v>
      </c>
      <c r="B305">
        <v>24474</v>
      </c>
      <c r="C305" s="1">
        <v>2024</v>
      </c>
      <c r="D305" s="4">
        <v>13.58</v>
      </c>
      <c r="E305" s="4">
        <v>7.17</v>
      </c>
      <c r="F305" s="7">
        <v>0.06</v>
      </c>
      <c r="G305" s="4">
        <v>0.03</v>
      </c>
      <c r="H305" s="4">
        <v>12.2</v>
      </c>
      <c r="I305" s="4">
        <v>0.34</v>
      </c>
      <c r="J305" s="4">
        <v>2.5299999999999998</v>
      </c>
      <c r="K305" s="6">
        <f t="shared" si="38"/>
        <v>0.83682008368200833</v>
      </c>
      <c r="L305" s="4">
        <v>0</v>
      </c>
      <c r="M305" s="4">
        <v>58.77</v>
      </c>
      <c r="N305" s="4">
        <v>0.39</v>
      </c>
      <c r="O305" s="4">
        <v>2.93</v>
      </c>
      <c r="P305" s="4">
        <v>7.16</v>
      </c>
      <c r="Q305" s="4">
        <v>1.79</v>
      </c>
      <c r="R305" s="4">
        <v>0.27</v>
      </c>
      <c r="S305" s="4">
        <v>4.6100000000000003</v>
      </c>
      <c r="T305" s="4">
        <v>-36.22</v>
      </c>
      <c r="U305" s="4">
        <v>200</v>
      </c>
      <c r="W305">
        <f t="shared" si="39"/>
        <v>351</v>
      </c>
      <c r="X305">
        <f t="shared" si="40"/>
        <v>22</v>
      </c>
      <c r="Y305">
        <f t="shared" si="41"/>
        <v>349</v>
      </c>
      <c r="Z305">
        <f t="shared" si="42"/>
        <v>223</v>
      </c>
      <c r="AA305" s="16">
        <f t="shared" si="43"/>
        <v>236.25</v>
      </c>
      <c r="AB305">
        <f t="shared" si="44"/>
        <v>292</v>
      </c>
    </row>
    <row r="306" spans="1:28" x14ac:dyDescent="0.25">
      <c r="A306" t="s">
        <v>245</v>
      </c>
      <c r="B306">
        <v>10623</v>
      </c>
      <c r="C306" s="1">
        <v>1786</v>
      </c>
      <c r="D306" s="4">
        <v>28.8</v>
      </c>
      <c r="E306" s="4">
        <v>10.67</v>
      </c>
      <c r="F306" s="7">
        <f>G306/(L306/100)</f>
        <v>0</v>
      </c>
      <c r="G306" s="4">
        <v>0</v>
      </c>
      <c r="H306" s="4">
        <v>25.95</v>
      </c>
      <c r="I306" s="4">
        <v>3.26</v>
      </c>
      <c r="J306" s="4">
        <v>11.34</v>
      </c>
      <c r="K306" s="6">
        <f t="shared" si="38"/>
        <v>0</v>
      </c>
      <c r="L306" s="4">
        <v>3.17</v>
      </c>
      <c r="M306" s="4">
        <v>41.1</v>
      </c>
      <c r="N306" s="4">
        <v>0.01</v>
      </c>
      <c r="O306" s="4">
        <v>0</v>
      </c>
      <c r="P306" s="4">
        <v>4.3899999999999997</v>
      </c>
      <c r="Q306" s="4">
        <v>1.89</v>
      </c>
      <c r="R306" s="4">
        <v>0.7</v>
      </c>
      <c r="S306" s="4">
        <v>2.13</v>
      </c>
      <c r="T306" s="4">
        <v>0.18</v>
      </c>
      <c r="U306" s="4">
        <v>70.61</v>
      </c>
      <c r="W306">
        <f t="shared" si="39"/>
        <v>226</v>
      </c>
      <c r="X306">
        <f t="shared" si="40"/>
        <v>319</v>
      </c>
      <c r="Y306">
        <f t="shared" si="41"/>
        <v>111</v>
      </c>
      <c r="Z306">
        <f t="shared" si="42"/>
        <v>290</v>
      </c>
      <c r="AA306" s="16">
        <f t="shared" si="43"/>
        <v>236.5</v>
      </c>
      <c r="AB306">
        <f t="shared" si="44"/>
        <v>295</v>
      </c>
    </row>
    <row r="307" spans="1:28" x14ac:dyDescent="0.25">
      <c r="A307" s="3" t="s">
        <v>55</v>
      </c>
      <c r="B307">
        <v>65817</v>
      </c>
      <c r="C307" s="1">
        <v>1855</v>
      </c>
      <c r="D307" s="4">
        <v>25.27</v>
      </c>
      <c r="E307" s="4">
        <v>14.62</v>
      </c>
      <c r="F307" s="7">
        <f>G307/(L307/100)</f>
        <v>0.11537352177675224</v>
      </c>
      <c r="G307" s="4">
        <v>0.04</v>
      </c>
      <c r="H307" s="4">
        <v>21.67</v>
      </c>
      <c r="I307" s="4">
        <v>3.55</v>
      </c>
      <c r="J307" s="4">
        <v>14.04</v>
      </c>
      <c r="K307" s="6">
        <f t="shared" si="38"/>
        <v>0.78914857576437913</v>
      </c>
      <c r="L307" s="4">
        <v>34.67</v>
      </c>
      <c r="M307" s="4">
        <v>67.44</v>
      </c>
      <c r="N307" s="4">
        <v>0.26</v>
      </c>
      <c r="O307" s="4">
        <v>-0.06</v>
      </c>
      <c r="P307" s="4">
        <v>4.55</v>
      </c>
      <c r="Q307" s="4">
        <v>1.94</v>
      </c>
      <c r="R307" s="4">
        <v>0.72</v>
      </c>
      <c r="S307" s="4">
        <v>2.85</v>
      </c>
      <c r="T307" s="4">
        <v>-0.1</v>
      </c>
      <c r="U307" s="4">
        <v>84.66</v>
      </c>
      <c r="W307">
        <f t="shared" si="39"/>
        <v>285</v>
      </c>
      <c r="X307">
        <f t="shared" si="40"/>
        <v>230</v>
      </c>
      <c r="Y307">
        <f t="shared" si="41"/>
        <v>247</v>
      </c>
      <c r="Z307">
        <f t="shared" si="42"/>
        <v>187</v>
      </c>
      <c r="AA307" s="16">
        <f t="shared" si="43"/>
        <v>237.25</v>
      </c>
      <c r="AB307">
        <f t="shared" si="44"/>
        <v>296</v>
      </c>
    </row>
    <row r="308" spans="1:28" x14ac:dyDescent="0.25">
      <c r="A308" s="3" t="s">
        <v>50</v>
      </c>
      <c r="B308">
        <v>1706</v>
      </c>
      <c r="C308" s="1">
        <v>3014</v>
      </c>
      <c r="D308" s="4">
        <v>26.97</v>
      </c>
      <c r="E308" s="4">
        <v>7.18</v>
      </c>
      <c r="F308" s="7">
        <f>G308/(L308/100)</f>
        <v>6.5893516078017939E-2</v>
      </c>
      <c r="G308" s="4">
        <v>0.05</v>
      </c>
      <c r="H308" s="4">
        <v>24.28</v>
      </c>
      <c r="I308" s="4">
        <v>2.63</v>
      </c>
      <c r="J308" s="4">
        <v>9.74</v>
      </c>
      <c r="K308" s="6">
        <f t="shared" si="38"/>
        <v>0.91773699273005482</v>
      </c>
      <c r="L308" s="4">
        <v>75.88</v>
      </c>
      <c r="M308" s="4">
        <v>29.58</v>
      </c>
      <c r="N308" s="4">
        <v>0.63</v>
      </c>
      <c r="O308" s="4">
        <v>-0.04</v>
      </c>
      <c r="P308" s="4">
        <v>5.03</v>
      </c>
      <c r="Q308" s="4">
        <v>2.36</v>
      </c>
      <c r="R308" s="4">
        <v>0.79</v>
      </c>
      <c r="S308" s="4">
        <v>2.29</v>
      </c>
      <c r="T308" s="4">
        <v>0.26</v>
      </c>
      <c r="U308" s="4">
        <v>72.23</v>
      </c>
      <c r="W308">
        <f t="shared" si="39"/>
        <v>199</v>
      </c>
      <c r="X308">
        <f t="shared" si="40"/>
        <v>306</v>
      </c>
      <c r="Y308">
        <f t="shared" si="41"/>
        <v>127</v>
      </c>
      <c r="Z308">
        <f t="shared" si="42"/>
        <v>321</v>
      </c>
      <c r="AA308" s="16">
        <f t="shared" si="43"/>
        <v>238.25</v>
      </c>
      <c r="AB308">
        <f t="shared" si="44"/>
        <v>297</v>
      </c>
    </row>
    <row r="309" spans="1:28" x14ac:dyDescent="0.25">
      <c r="A309" t="s">
        <v>150</v>
      </c>
      <c r="B309">
        <v>67710</v>
      </c>
      <c r="C309" s="1">
        <v>1240</v>
      </c>
      <c r="D309" s="4">
        <v>18.559999999999999</v>
      </c>
      <c r="E309" s="4">
        <v>5.94</v>
      </c>
      <c r="F309" s="7">
        <f>G309/(L309/100)</f>
        <v>4.204153703859413E-3</v>
      </c>
      <c r="G309" s="4">
        <v>0.01</v>
      </c>
      <c r="H309" s="4">
        <v>16.25</v>
      </c>
      <c r="I309" s="4">
        <v>2.29</v>
      </c>
      <c r="J309" s="4">
        <v>12.32</v>
      </c>
      <c r="K309" s="6">
        <f t="shared" si="38"/>
        <v>7.0776998381471584E-2</v>
      </c>
      <c r="L309" s="4">
        <v>237.86</v>
      </c>
      <c r="M309" s="4">
        <v>36.58</v>
      </c>
      <c r="N309" s="4">
        <v>0.09</v>
      </c>
      <c r="O309" s="4">
        <v>-0.02</v>
      </c>
      <c r="P309" s="4">
        <v>4.96</v>
      </c>
      <c r="Q309" s="4">
        <v>2.1800000000000002</v>
      </c>
      <c r="R309" s="4">
        <v>0.31</v>
      </c>
      <c r="S309" s="4">
        <v>2.79</v>
      </c>
      <c r="T309" s="4">
        <v>0.32</v>
      </c>
      <c r="U309" s="4">
        <v>81.89</v>
      </c>
      <c r="W309">
        <f t="shared" si="39"/>
        <v>179</v>
      </c>
      <c r="X309">
        <f t="shared" si="40"/>
        <v>242</v>
      </c>
      <c r="Y309">
        <f t="shared" si="41"/>
        <v>231</v>
      </c>
      <c r="Z309">
        <f t="shared" si="42"/>
        <v>305</v>
      </c>
      <c r="AA309" s="16">
        <f t="shared" si="43"/>
        <v>239.25</v>
      </c>
      <c r="AB309">
        <f t="shared" si="44"/>
        <v>298</v>
      </c>
    </row>
    <row r="310" spans="1:28" x14ac:dyDescent="0.25">
      <c r="A310" t="s">
        <v>211</v>
      </c>
      <c r="B310">
        <v>66346</v>
      </c>
      <c r="C310" s="1">
        <v>5787</v>
      </c>
      <c r="D310" s="4">
        <v>103.75</v>
      </c>
      <c r="E310" s="4">
        <v>64.98</v>
      </c>
      <c r="F310" s="7">
        <f>G310/(L310/100)</f>
        <v>0.29061319383900036</v>
      </c>
      <c r="G310" s="4">
        <v>0.1</v>
      </c>
      <c r="H310" s="4">
        <v>88.89</v>
      </c>
      <c r="I310" s="4">
        <v>14.1</v>
      </c>
      <c r="J310" s="4">
        <v>13.59</v>
      </c>
      <c r="K310" s="6">
        <f t="shared" si="38"/>
        <v>0.44723483200831077</v>
      </c>
      <c r="L310" s="4">
        <v>34.409999999999997</v>
      </c>
      <c r="M310" s="4">
        <v>73.099999999999994</v>
      </c>
      <c r="N310" s="4">
        <v>0.15</v>
      </c>
      <c r="O310" s="4">
        <v>0</v>
      </c>
      <c r="P310" s="4">
        <v>4.8899999999999997</v>
      </c>
      <c r="Q310" s="4">
        <v>1.78</v>
      </c>
      <c r="R310" s="4">
        <v>0.87</v>
      </c>
      <c r="S310" s="4">
        <v>2.97</v>
      </c>
      <c r="T310" s="4">
        <v>-0.38</v>
      </c>
      <c r="U310" s="4">
        <v>90.6</v>
      </c>
      <c r="W310">
        <f t="shared" si="39"/>
        <v>303</v>
      </c>
      <c r="X310">
        <f t="shared" si="40"/>
        <v>210</v>
      </c>
      <c r="Y310">
        <f t="shared" si="41"/>
        <v>286</v>
      </c>
      <c r="Z310">
        <f t="shared" si="42"/>
        <v>158</v>
      </c>
      <c r="AA310" s="16">
        <f t="shared" si="43"/>
        <v>239.25</v>
      </c>
      <c r="AB310">
        <f t="shared" si="44"/>
        <v>298</v>
      </c>
    </row>
    <row r="311" spans="1:28" x14ac:dyDescent="0.25">
      <c r="A311" s="3" t="s">
        <v>87</v>
      </c>
      <c r="B311">
        <v>5496</v>
      </c>
      <c r="C311">
        <v>216</v>
      </c>
      <c r="D311" s="4">
        <v>0.95</v>
      </c>
      <c r="E311" s="4">
        <v>0.59</v>
      </c>
      <c r="F311" s="7">
        <v>1E-3</v>
      </c>
      <c r="G311" s="4">
        <v>0</v>
      </c>
      <c r="H311" s="4">
        <v>0.87</v>
      </c>
      <c r="I311" s="4">
        <v>0.08</v>
      </c>
      <c r="J311" s="4">
        <v>7.95</v>
      </c>
      <c r="K311" s="6">
        <f t="shared" si="38"/>
        <v>0.16949152542372883</v>
      </c>
      <c r="L311" s="4">
        <v>0</v>
      </c>
      <c r="M311" s="4">
        <v>67.38</v>
      </c>
      <c r="N311" s="4">
        <v>0</v>
      </c>
      <c r="O311" s="4">
        <v>2.2599999999999998</v>
      </c>
      <c r="P311" s="4">
        <v>6.47</v>
      </c>
      <c r="Q311" s="4">
        <v>0.93</v>
      </c>
      <c r="R311" s="4">
        <v>1.1299999999999999</v>
      </c>
      <c r="S311" s="4">
        <v>3.41</v>
      </c>
      <c r="T311" s="4">
        <v>-1.05</v>
      </c>
      <c r="U311" s="4">
        <v>100.34</v>
      </c>
      <c r="W311">
        <f t="shared" si="39"/>
        <v>331</v>
      </c>
      <c r="X311">
        <f t="shared" si="40"/>
        <v>123</v>
      </c>
      <c r="Y311">
        <f t="shared" si="41"/>
        <v>320</v>
      </c>
      <c r="Z311">
        <f t="shared" si="42"/>
        <v>188</v>
      </c>
      <c r="AA311" s="16">
        <f t="shared" si="43"/>
        <v>240.5</v>
      </c>
      <c r="AB311">
        <f t="shared" si="44"/>
        <v>300</v>
      </c>
    </row>
    <row r="312" spans="1:28" x14ac:dyDescent="0.25">
      <c r="A312" t="s">
        <v>119</v>
      </c>
      <c r="B312">
        <v>67891</v>
      </c>
      <c r="C312">
        <v>834</v>
      </c>
      <c r="D312" s="4">
        <v>7.08</v>
      </c>
      <c r="E312" s="4">
        <v>3.32</v>
      </c>
      <c r="F312" s="7">
        <f>G312/(L312/100)</f>
        <v>3.9463299131807419E-2</v>
      </c>
      <c r="G312" s="4">
        <v>0.01</v>
      </c>
      <c r="H312" s="4">
        <v>5.85</v>
      </c>
      <c r="I312" s="4">
        <v>1.17</v>
      </c>
      <c r="J312" s="4">
        <v>16.55</v>
      </c>
      <c r="K312" s="6">
        <f t="shared" si="38"/>
        <v>1.1886535883074525</v>
      </c>
      <c r="L312" s="4">
        <v>25.34</v>
      </c>
      <c r="M312" s="4">
        <v>56.74</v>
      </c>
      <c r="N312" s="4">
        <v>0.38</v>
      </c>
      <c r="O312" s="4">
        <v>0</v>
      </c>
      <c r="P312" s="4">
        <v>4.7699999999999996</v>
      </c>
      <c r="Q312" s="4">
        <v>2.2200000000000002</v>
      </c>
      <c r="R312" s="4">
        <v>0.14000000000000001</v>
      </c>
      <c r="S312" s="4">
        <v>3.31</v>
      </c>
      <c r="T312" s="4">
        <v>-0.03</v>
      </c>
      <c r="U312" s="4">
        <v>97.48</v>
      </c>
      <c r="W312">
        <f t="shared" si="39"/>
        <v>278</v>
      </c>
      <c r="X312">
        <f t="shared" si="40"/>
        <v>143</v>
      </c>
      <c r="Y312">
        <f t="shared" si="41"/>
        <v>310</v>
      </c>
      <c r="Z312">
        <f t="shared" si="42"/>
        <v>234</v>
      </c>
      <c r="AA312" s="16">
        <f t="shared" si="43"/>
        <v>241.25</v>
      </c>
      <c r="AB312">
        <f t="shared" si="44"/>
        <v>301</v>
      </c>
    </row>
    <row r="313" spans="1:28" x14ac:dyDescent="0.25">
      <c r="A313" s="3" t="s">
        <v>89</v>
      </c>
      <c r="B313">
        <v>3709</v>
      </c>
      <c r="C313" s="1">
        <v>1097</v>
      </c>
      <c r="D313" s="4">
        <v>5.4</v>
      </c>
      <c r="E313" s="4">
        <v>2.34</v>
      </c>
      <c r="F313" s="7">
        <f>G313/(L313/100)</f>
        <v>1.7999999999999999E-2</v>
      </c>
      <c r="G313" s="4">
        <v>0.18</v>
      </c>
      <c r="H313" s="4">
        <v>4.67</v>
      </c>
      <c r="I313" s="4">
        <v>0.74</v>
      </c>
      <c r="J313" s="4">
        <v>13.67</v>
      </c>
      <c r="K313" s="6">
        <f t="shared" si="38"/>
        <v>0.76923076923076916</v>
      </c>
      <c r="L313" s="4">
        <v>1000</v>
      </c>
      <c r="M313" s="4">
        <v>50.23</v>
      </c>
      <c r="N313" s="4">
        <v>7.78</v>
      </c>
      <c r="O313" s="4">
        <v>4.4800000000000004</v>
      </c>
      <c r="P313" s="4">
        <v>6.57</v>
      </c>
      <c r="Q313" s="4">
        <v>1.87</v>
      </c>
      <c r="R313" s="4">
        <v>0.09</v>
      </c>
      <c r="S313" s="4">
        <v>3.97</v>
      </c>
      <c r="T313" s="4">
        <v>-0.56000000000000005</v>
      </c>
      <c r="U313" s="4">
        <v>110.83</v>
      </c>
      <c r="W313">
        <f t="shared" si="39"/>
        <v>318</v>
      </c>
      <c r="X313">
        <f t="shared" si="40"/>
        <v>62</v>
      </c>
      <c r="Y313">
        <f t="shared" si="41"/>
        <v>331</v>
      </c>
      <c r="Z313">
        <f t="shared" si="42"/>
        <v>257</v>
      </c>
      <c r="AA313" s="16">
        <f t="shared" si="43"/>
        <v>242</v>
      </c>
      <c r="AB313">
        <f t="shared" si="44"/>
        <v>302</v>
      </c>
    </row>
    <row r="314" spans="1:28" x14ac:dyDescent="0.25">
      <c r="A314" s="3" t="s">
        <v>34</v>
      </c>
      <c r="B314">
        <v>722</v>
      </c>
      <c r="C314" s="1">
        <v>6515</v>
      </c>
      <c r="D314" s="4">
        <v>90.38</v>
      </c>
      <c r="E314" s="4">
        <v>36.97</v>
      </c>
      <c r="F314" s="7">
        <f>G314/(L314/100)</f>
        <v>0.25724976613657624</v>
      </c>
      <c r="G314" s="4">
        <v>0.33</v>
      </c>
      <c r="H314" s="4">
        <v>80.540000000000006</v>
      </c>
      <c r="I314" s="4">
        <v>10.029999999999999</v>
      </c>
      <c r="J314" s="4">
        <v>11.1</v>
      </c>
      <c r="K314" s="6">
        <f t="shared" si="38"/>
        <v>0.69583382779706859</v>
      </c>
      <c r="L314" s="4">
        <v>128.28</v>
      </c>
      <c r="M314" s="4">
        <v>45.91</v>
      </c>
      <c r="N314" s="4">
        <v>0.9</v>
      </c>
      <c r="O314" s="4">
        <v>0</v>
      </c>
      <c r="P314" s="4">
        <v>4.71</v>
      </c>
      <c r="Q314" s="4">
        <v>2.19</v>
      </c>
      <c r="R314" s="4">
        <v>0.23</v>
      </c>
      <c r="S314" s="4">
        <v>3.09</v>
      </c>
      <c r="T314" s="4">
        <v>0.17</v>
      </c>
      <c r="U314" s="4">
        <v>89.42</v>
      </c>
      <c r="W314">
        <f t="shared" si="39"/>
        <v>234</v>
      </c>
      <c r="X314">
        <f t="shared" si="40"/>
        <v>186</v>
      </c>
      <c r="Y314">
        <f t="shared" si="41"/>
        <v>278</v>
      </c>
      <c r="Z314">
        <f t="shared" si="42"/>
        <v>274</v>
      </c>
      <c r="AA314" s="16">
        <f t="shared" si="43"/>
        <v>243</v>
      </c>
      <c r="AB314">
        <f t="shared" si="44"/>
        <v>303</v>
      </c>
    </row>
    <row r="315" spans="1:28" x14ac:dyDescent="0.25">
      <c r="A315" t="s">
        <v>254</v>
      </c>
      <c r="B315">
        <v>24475</v>
      </c>
      <c r="C315">
        <v>672</v>
      </c>
      <c r="D315" s="4">
        <v>2.66</v>
      </c>
      <c r="E315" s="4">
        <v>1.96</v>
      </c>
      <c r="F315" s="7">
        <f>G315/(L315/100)</f>
        <v>1.124353496739375E-2</v>
      </c>
      <c r="G315" s="4">
        <v>0.01</v>
      </c>
      <c r="H315" s="4">
        <v>2.0299999999999998</v>
      </c>
      <c r="I315" s="4">
        <v>0.57999999999999996</v>
      </c>
      <c r="J315" s="4">
        <v>21.82</v>
      </c>
      <c r="K315" s="6">
        <f t="shared" si="38"/>
        <v>0.57364974323437501</v>
      </c>
      <c r="L315" s="4">
        <v>88.94</v>
      </c>
      <c r="M315" s="4">
        <v>96.74</v>
      </c>
      <c r="N315" s="4">
        <v>0.3</v>
      </c>
      <c r="O315" s="4">
        <v>0</v>
      </c>
      <c r="P315" s="4">
        <v>3.35</v>
      </c>
      <c r="Q315" s="4">
        <v>1.84</v>
      </c>
      <c r="R315" s="4">
        <v>0.18</v>
      </c>
      <c r="S315" s="4">
        <v>2.77</v>
      </c>
      <c r="T315" s="4">
        <v>-3.31</v>
      </c>
      <c r="U315" s="4">
        <v>209.01</v>
      </c>
      <c r="W315">
        <f t="shared" si="39"/>
        <v>346</v>
      </c>
      <c r="X315">
        <f t="shared" si="40"/>
        <v>246</v>
      </c>
      <c r="Y315">
        <f t="shared" si="41"/>
        <v>350</v>
      </c>
      <c r="Z315">
        <f t="shared" si="42"/>
        <v>34</v>
      </c>
      <c r="AA315" s="16">
        <f t="shared" si="43"/>
        <v>244</v>
      </c>
      <c r="AB315">
        <f t="shared" si="44"/>
        <v>304</v>
      </c>
    </row>
    <row r="316" spans="1:28" x14ac:dyDescent="0.25">
      <c r="A316" s="3" t="s">
        <v>8</v>
      </c>
      <c r="B316">
        <v>21190</v>
      </c>
      <c r="C316" s="1">
        <v>1246</v>
      </c>
      <c r="D316" s="4">
        <v>8.73</v>
      </c>
      <c r="E316" s="4">
        <v>2.76</v>
      </c>
      <c r="F316" s="7">
        <f>G316/(L316/100)</f>
        <v>1.4310928779277777E-2</v>
      </c>
      <c r="G316" s="4">
        <v>0.03</v>
      </c>
      <c r="H316" s="4">
        <v>7.82</v>
      </c>
      <c r="I316" s="4">
        <v>0.91</v>
      </c>
      <c r="J316" s="4">
        <v>10.4</v>
      </c>
      <c r="K316" s="6">
        <f t="shared" si="38"/>
        <v>0.51851191229267302</v>
      </c>
      <c r="L316" s="4">
        <v>209.63</v>
      </c>
      <c r="M316" s="4">
        <v>35.369999999999997</v>
      </c>
      <c r="N316" s="4">
        <v>1.1399999999999999</v>
      </c>
      <c r="O316" s="4">
        <v>-0.13</v>
      </c>
      <c r="P316" s="4">
        <v>7.6</v>
      </c>
      <c r="Q316" s="4">
        <v>1.67</v>
      </c>
      <c r="R316" s="4">
        <v>0.19</v>
      </c>
      <c r="S316" s="4">
        <v>3.44</v>
      </c>
      <c r="T316" s="4">
        <v>0.09</v>
      </c>
      <c r="U316" s="4">
        <v>93.7</v>
      </c>
      <c r="W316">
        <f t="shared" si="39"/>
        <v>255</v>
      </c>
      <c r="X316">
        <f t="shared" si="40"/>
        <v>122</v>
      </c>
      <c r="Y316">
        <f t="shared" si="41"/>
        <v>298</v>
      </c>
      <c r="Z316">
        <f t="shared" si="42"/>
        <v>307</v>
      </c>
      <c r="AA316" s="16">
        <f t="shared" si="43"/>
        <v>245.5</v>
      </c>
      <c r="AB316">
        <f t="shared" si="44"/>
        <v>305</v>
      </c>
    </row>
    <row r="317" spans="1:28" x14ac:dyDescent="0.25">
      <c r="A317" t="s">
        <v>144</v>
      </c>
      <c r="B317">
        <v>11400</v>
      </c>
      <c r="C317" s="1">
        <v>3183</v>
      </c>
      <c r="D317" s="4">
        <v>34.74</v>
      </c>
      <c r="E317" s="4">
        <v>16.86</v>
      </c>
      <c r="F317" s="7">
        <v>0.15</v>
      </c>
      <c r="G317" s="4">
        <v>0</v>
      </c>
      <c r="H317" s="4">
        <v>30.77</v>
      </c>
      <c r="I317" s="4">
        <v>3.99</v>
      </c>
      <c r="J317" s="4">
        <v>11.5</v>
      </c>
      <c r="K317" s="6">
        <f t="shared" si="38"/>
        <v>0.88967971530249101</v>
      </c>
      <c r="L317" s="4">
        <v>0</v>
      </c>
      <c r="M317" s="4">
        <v>54.78</v>
      </c>
      <c r="N317" s="4">
        <v>0</v>
      </c>
      <c r="O317" s="4">
        <v>0</v>
      </c>
      <c r="P317" s="4">
        <v>4.51</v>
      </c>
      <c r="Q317" s="4">
        <v>1.67</v>
      </c>
      <c r="R317" s="4">
        <v>0.93</v>
      </c>
      <c r="S317" s="4">
        <v>2.15</v>
      </c>
      <c r="T317" s="4">
        <v>0.01</v>
      </c>
      <c r="U317" s="4">
        <v>74.52</v>
      </c>
      <c r="W317">
        <f t="shared" si="39"/>
        <v>273</v>
      </c>
      <c r="X317">
        <f t="shared" si="40"/>
        <v>316</v>
      </c>
      <c r="Y317">
        <f t="shared" si="41"/>
        <v>151</v>
      </c>
      <c r="Z317">
        <f t="shared" si="42"/>
        <v>243</v>
      </c>
      <c r="AA317" s="16">
        <f t="shared" si="43"/>
        <v>245.75</v>
      </c>
      <c r="AB317">
        <f t="shared" si="44"/>
        <v>306</v>
      </c>
    </row>
    <row r="318" spans="1:28" x14ac:dyDescent="0.25">
      <c r="A318" s="3" t="s">
        <v>79</v>
      </c>
      <c r="B318">
        <v>60048</v>
      </c>
      <c r="C318" s="1">
        <v>3176</v>
      </c>
      <c r="D318" s="4">
        <v>62.61</v>
      </c>
      <c r="E318" s="4">
        <v>20.83</v>
      </c>
      <c r="F318" s="7">
        <f>G318/(L318/100)</f>
        <v>0.1223091976516634</v>
      </c>
      <c r="G318" s="4">
        <v>0.05</v>
      </c>
      <c r="H318" s="4">
        <v>53.71</v>
      </c>
      <c r="I318" s="4">
        <v>10.26</v>
      </c>
      <c r="J318" s="4">
        <v>16.38</v>
      </c>
      <c r="K318" s="6">
        <f t="shared" si="38"/>
        <v>0.5871780972235402</v>
      </c>
      <c r="L318" s="4">
        <v>40.880000000000003</v>
      </c>
      <c r="M318" s="4">
        <v>38.78</v>
      </c>
      <c r="N318" s="4">
        <v>0.25</v>
      </c>
      <c r="O318" s="4">
        <v>0.02</v>
      </c>
      <c r="P318" s="4">
        <v>4.05</v>
      </c>
      <c r="Q318" s="4">
        <v>2.02</v>
      </c>
      <c r="R318" s="4">
        <v>0.37</v>
      </c>
      <c r="S318" s="4">
        <v>2.33</v>
      </c>
      <c r="T318" s="4">
        <v>0.28000000000000003</v>
      </c>
      <c r="U318" s="4">
        <v>78.819999999999993</v>
      </c>
      <c r="W318">
        <f t="shared" si="39"/>
        <v>189</v>
      </c>
      <c r="X318">
        <f t="shared" si="40"/>
        <v>298</v>
      </c>
      <c r="Y318">
        <f t="shared" si="41"/>
        <v>205</v>
      </c>
      <c r="Z318">
        <f t="shared" si="42"/>
        <v>298</v>
      </c>
      <c r="AA318" s="16">
        <f t="shared" si="43"/>
        <v>247.5</v>
      </c>
      <c r="AB318">
        <f t="shared" si="44"/>
        <v>307</v>
      </c>
    </row>
    <row r="319" spans="1:28" x14ac:dyDescent="0.25">
      <c r="A319" s="3" t="s">
        <v>6</v>
      </c>
      <c r="B319">
        <v>68659</v>
      </c>
      <c r="C319" s="1">
        <v>155596</v>
      </c>
      <c r="D319" s="4">
        <v>2023.42</v>
      </c>
      <c r="E319" s="4">
        <v>1597.57</v>
      </c>
      <c r="F319" s="7">
        <f>G319/(L319/100)</f>
        <v>6.11383597581841</v>
      </c>
      <c r="G319" s="4">
        <v>5.36</v>
      </c>
      <c r="H319" s="4">
        <v>1834.34</v>
      </c>
      <c r="I319" s="4">
        <v>183.15</v>
      </c>
      <c r="J319" s="4">
        <v>9.0500000000000007</v>
      </c>
      <c r="K319" s="6">
        <f t="shared" si="38"/>
        <v>0.38269596799003552</v>
      </c>
      <c r="L319" s="4">
        <v>87.67</v>
      </c>
      <c r="M319" s="4">
        <v>87.09</v>
      </c>
      <c r="N319" s="4">
        <v>0.34</v>
      </c>
      <c r="O319" s="4">
        <v>0.25</v>
      </c>
      <c r="P319" s="4">
        <v>3.97</v>
      </c>
      <c r="Q319" s="4">
        <v>1.26</v>
      </c>
      <c r="R319" s="4">
        <v>0.94</v>
      </c>
      <c r="S319" s="4">
        <v>2.5299999999999998</v>
      </c>
      <c r="T319" s="4">
        <v>-0.83</v>
      </c>
      <c r="U319" s="4">
        <v>94.05</v>
      </c>
      <c r="W319">
        <f t="shared" si="39"/>
        <v>327</v>
      </c>
      <c r="X319">
        <f t="shared" si="40"/>
        <v>277</v>
      </c>
      <c r="Y319">
        <f t="shared" si="41"/>
        <v>301</v>
      </c>
      <c r="Z319">
        <f t="shared" si="42"/>
        <v>87</v>
      </c>
      <c r="AA319" s="16">
        <f t="shared" si="43"/>
        <v>248</v>
      </c>
      <c r="AB319">
        <f t="shared" si="44"/>
        <v>308</v>
      </c>
    </row>
    <row r="320" spans="1:28" x14ac:dyDescent="0.25">
      <c r="A320" t="s">
        <v>290</v>
      </c>
      <c r="B320">
        <v>60747</v>
      </c>
      <c r="C320" s="1">
        <v>33678</v>
      </c>
      <c r="D320" s="4">
        <v>526.26</v>
      </c>
      <c r="E320" s="4">
        <v>346.29</v>
      </c>
      <c r="F320" s="7">
        <f>G320/(L320/100)</f>
        <v>2.1055150137576262</v>
      </c>
      <c r="G320" s="4">
        <v>1.76</v>
      </c>
      <c r="H320" s="4">
        <v>407.65</v>
      </c>
      <c r="I320" s="4">
        <v>49.79</v>
      </c>
      <c r="J320" s="4">
        <v>9.4600000000000009</v>
      </c>
      <c r="K320" s="6">
        <f t="shared" si="38"/>
        <v>0.60802073803968526</v>
      </c>
      <c r="L320" s="4">
        <v>83.59</v>
      </c>
      <c r="M320" s="4">
        <v>84.95</v>
      </c>
      <c r="N320" s="4">
        <v>0.51</v>
      </c>
      <c r="O320" s="4">
        <v>0.37</v>
      </c>
      <c r="P320" s="4">
        <v>4.4400000000000004</v>
      </c>
      <c r="Q320" s="4">
        <v>-0.83</v>
      </c>
      <c r="R320" s="4">
        <v>1.54</v>
      </c>
      <c r="S320" s="4">
        <v>2.31</v>
      </c>
      <c r="T320" s="4">
        <v>-1.06</v>
      </c>
      <c r="U320" s="4">
        <v>86.23</v>
      </c>
      <c r="W320">
        <f t="shared" si="39"/>
        <v>332</v>
      </c>
      <c r="X320">
        <f t="shared" si="40"/>
        <v>302</v>
      </c>
      <c r="Y320">
        <f t="shared" si="41"/>
        <v>254</v>
      </c>
      <c r="Z320">
        <f t="shared" si="42"/>
        <v>104</v>
      </c>
      <c r="AA320" s="16">
        <f t="shared" si="43"/>
        <v>248</v>
      </c>
      <c r="AB320">
        <f t="shared" si="44"/>
        <v>308</v>
      </c>
    </row>
    <row r="321" spans="1:28" x14ac:dyDescent="0.25">
      <c r="A321" t="s">
        <v>180</v>
      </c>
      <c r="B321">
        <v>66706</v>
      </c>
      <c r="C321" s="1">
        <v>12890</v>
      </c>
      <c r="D321" s="4">
        <v>304.81</v>
      </c>
      <c r="E321" s="4">
        <v>178.64</v>
      </c>
      <c r="F321" s="7">
        <f>G321/(L321/100)</f>
        <v>0.37444982153414935</v>
      </c>
      <c r="G321" s="4">
        <v>1.71</v>
      </c>
      <c r="H321" s="4">
        <v>217.94</v>
      </c>
      <c r="I321" s="4">
        <v>44.76</v>
      </c>
      <c r="J321" s="4">
        <v>14.69</v>
      </c>
      <c r="K321" s="6">
        <f t="shared" si="38"/>
        <v>0.2096114092779609</v>
      </c>
      <c r="L321" s="4">
        <v>456.67</v>
      </c>
      <c r="M321" s="4">
        <v>81.97</v>
      </c>
      <c r="N321" s="4">
        <v>0.96</v>
      </c>
      <c r="O321" s="4">
        <v>-0.04</v>
      </c>
      <c r="P321" s="4">
        <v>4.6399999999999997</v>
      </c>
      <c r="Q321" s="4">
        <v>-0.61</v>
      </c>
      <c r="R321" s="4">
        <v>0.92</v>
      </c>
      <c r="S321" s="4">
        <v>2.91</v>
      </c>
      <c r="T321" s="4">
        <v>-1.1000000000000001</v>
      </c>
      <c r="U321" s="4">
        <v>115.89</v>
      </c>
      <c r="W321">
        <f t="shared" si="39"/>
        <v>333</v>
      </c>
      <c r="X321">
        <f t="shared" si="40"/>
        <v>221</v>
      </c>
      <c r="Y321">
        <f t="shared" si="41"/>
        <v>337</v>
      </c>
      <c r="Z321">
        <f t="shared" si="42"/>
        <v>115</v>
      </c>
      <c r="AA321" s="16">
        <f t="shared" si="43"/>
        <v>251.5</v>
      </c>
      <c r="AB321">
        <f t="shared" si="44"/>
        <v>310</v>
      </c>
    </row>
    <row r="322" spans="1:28" x14ac:dyDescent="0.25">
      <c r="A322" s="3" t="s">
        <v>84</v>
      </c>
      <c r="B322">
        <v>61838</v>
      </c>
      <c r="C322">
        <v>520</v>
      </c>
      <c r="D322" s="4">
        <v>3.62</v>
      </c>
      <c r="E322" s="4">
        <v>1.05</v>
      </c>
      <c r="F322" s="7">
        <v>1.2E-2</v>
      </c>
      <c r="G322" s="4">
        <v>0</v>
      </c>
      <c r="H322" s="4">
        <v>3.26</v>
      </c>
      <c r="I322" s="4">
        <v>0.36</v>
      </c>
      <c r="J322" s="4">
        <v>9.93</v>
      </c>
      <c r="K322" s="6">
        <f t="shared" si="38"/>
        <v>1.1428571428571428</v>
      </c>
      <c r="L322" s="4">
        <v>0</v>
      </c>
      <c r="M322" s="4">
        <v>32.29</v>
      </c>
      <c r="N322" s="4">
        <v>0</v>
      </c>
      <c r="O322" s="4">
        <v>0</v>
      </c>
      <c r="P322" s="4">
        <v>3.39</v>
      </c>
      <c r="Q322" s="4">
        <v>9.93</v>
      </c>
      <c r="R322" s="4">
        <v>0.72</v>
      </c>
      <c r="S322" s="4">
        <v>7.25</v>
      </c>
      <c r="T322" s="4">
        <v>-4.0999999999999996</v>
      </c>
      <c r="U322" s="4">
        <v>143.72999999999999</v>
      </c>
      <c r="W322">
        <f t="shared" si="39"/>
        <v>348</v>
      </c>
      <c r="X322">
        <f t="shared" si="40"/>
        <v>2</v>
      </c>
      <c r="Y322">
        <f t="shared" si="41"/>
        <v>345</v>
      </c>
      <c r="Z322">
        <f t="shared" si="42"/>
        <v>312</v>
      </c>
      <c r="AA322" s="16">
        <f t="shared" si="43"/>
        <v>251.75</v>
      </c>
      <c r="AB322">
        <f t="shared" si="44"/>
        <v>311</v>
      </c>
    </row>
    <row r="323" spans="1:28" x14ac:dyDescent="0.25">
      <c r="A323" s="3" t="s">
        <v>41</v>
      </c>
      <c r="B323">
        <v>660</v>
      </c>
      <c r="C323" s="1">
        <v>2876</v>
      </c>
      <c r="D323" s="4">
        <v>18.48</v>
      </c>
      <c r="E323" s="4">
        <v>6.65</v>
      </c>
      <c r="F323" s="7">
        <f>G323/(L323/100)</f>
        <v>6.6735112936344959E-2</v>
      </c>
      <c r="G323" s="4">
        <v>0.13</v>
      </c>
      <c r="H323" s="4">
        <v>17.059999999999999</v>
      </c>
      <c r="I323" s="4">
        <v>1.39</v>
      </c>
      <c r="J323" s="4">
        <v>7.5</v>
      </c>
      <c r="K323" s="6">
        <f t="shared" si="38"/>
        <v>1.0035355328773679</v>
      </c>
      <c r="L323" s="4">
        <v>194.8</v>
      </c>
      <c r="M323" s="4">
        <v>38.950000000000003</v>
      </c>
      <c r="N323" s="4">
        <v>1.91</v>
      </c>
      <c r="O323" s="4">
        <v>0.47</v>
      </c>
      <c r="P323" s="4">
        <v>5.74</v>
      </c>
      <c r="Q323" s="4">
        <v>2.12</v>
      </c>
      <c r="R323" s="4">
        <v>0.06</v>
      </c>
      <c r="S323" s="4">
        <v>3.47</v>
      </c>
      <c r="T323" s="4">
        <v>-7.0000000000000007E-2</v>
      </c>
      <c r="U323" s="4">
        <v>100.3</v>
      </c>
      <c r="W323">
        <f t="shared" si="39"/>
        <v>283</v>
      </c>
      <c r="X323">
        <f t="shared" si="40"/>
        <v>114</v>
      </c>
      <c r="Y323">
        <f t="shared" si="41"/>
        <v>319</v>
      </c>
      <c r="Z323">
        <f t="shared" si="42"/>
        <v>297</v>
      </c>
      <c r="AA323" s="16">
        <f t="shared" si="43"/>
        <v>253.25</v>
      </c>
      <c r="AB323">
        <f t="shared" si="44"/>
        <v>312</v>
      </c>
    </row>
    <row r="324" spans="1:28" x14ac:dyDescent="0.25">
      <c r="A324" t="s">
        <v>195</v>
      </c>
      <c r="B324">
        <v>21507</v>
      </c>
      <c r="C324" s="1">
        <v>5853</v>
      </c>
      <c r="D324" s="4">
        <v>80.849999999999994</v>
      </c>
      <c r="E324" s="4">
        <v>45.09</v>
      </c>
      <c r="F324" s="7">
        <f>G324/(L324/100)</f>
        <v>0.40809238516974905</v>
      </c>
      <c r="G324" s="4">
        <v>0.94</v>
      </c>
      <c r="H324" s="4">
        <v>73.180000000000007</v>
      </c>
      <c r="I324" s="4">
        <v>6.96</v>
      </c>
      <c r="J324" s="4">
        <v>8.61</v>
      </c>
      <c r="K324" s="6">
        <f t="shared" si="38"/>
        <v>0.90506184335717232</v>
      </c>
      <c r="L324" s="4">
        <v>230.34</v>
      </c>
      <c r="M324" s="4">
        <v>61.61</v>
      </c>
      <c r="N324" s="4">
        <v>2.09</v>
      </c>
      <c r="O324" s="4">
        <v>0.31</v>
      </c>
      <c r="P324" s="4">
        <v>4.47</v>
      </c>
      <c r="Q324" s="4">
        <v>1.87</v>
      </c>
      <c r="R324" s="4">
        <v>1.08</v>
      </c>
      <c r="S324" s="4">
        <v>2.41</v>
      </c>
      <c r="T324" s="4">
        <v>-0.21</v>
      </c>
      <c r="U324" s="4">
        <v>80.55</v>
      </c>
      <c r="W324">
        <f t="shared" si="39"/>
        <v>293</v>
      </c>
      <c r="X324">
        <f t="shared" si="40"/>
        <v>290</v>
      </c>
      <c r="Y324">
        <f t="shared" si="41"/>
        <v>223</v>
      </c>
      <c r="Z324">
        <f t="shared" si="42"/>
        <v>212</v>
      </c>
      <c r="AA324" s="16">
        <f t="shared" si="43"/>
        <v>254.5</v>
      </c>
      <c r="AB324">
        <f t="shared" si="44"/>
        <v>313</v>
      </c>
    </row>
    <row r="325" spans="1:28" x14ac:dyDescent="0.25">
      <c r="A325" t="s">
        <v>183</v>
      </c>
      <c r="B325">
        <v>10954</v>
      </c>
      <c r="C325" s="1">
        <v>2431</v>
      </c>
      <c r="D325" s="4">
        <v>25.18</v>
      </c>
      <c r="E325" s="4">
        <v>13.88</v>
      </c>
      <c r="F325" s="7">
        <f>G325/(L325/100)</f>
        <v>5.0854353132628156E-2</v>
      </c>
      <c r="G325" s="4">
        <v>0.05</v>
      </c>
      <c r="H325" s="4">
        <v>21.72</v>
      </c>
      <c r="I325" s="4">
        <v>3.4</v>
      </c>
      <c r="J325" s="4">
        <v>13.49</v>
      </c>
      <c r="K325" s="6">
        <f t="shared" si="38"/>
        <v>0.36638582948579362</v>
      </c>
      <c r="L325" s="4">
        <v>98.32</v>
      </c>
      <c r="M325" s="4">
        <v>63.94</v>
      </c>
      <c r="N325" s="4">
        <v>0.33</v>
      </c>
      <c r="O325" s="4">
        <v>0.38</v>
      </c>
      <c r="P325" s="4">
        <v>4.8899999999999997</v>
      </c>
      <c r="Q325" s="4">
        <v>-2.66</v>
      </c>
      <c r="R325" s="4">
        <v>0.41</v>
      </c>
      <c r="S325" s="4">
        <v>3.28</v>
      </c>
      <c r="T325" s="4">
        <v>-1.04</v>
      </c>
      <c r="U325" s="4">
        <v>125.99</v>
      </c>
      <c r="W325">
        <f t="shared" si="39"/>
        <v>330</v>
      </c>
      <c r="X325">
        <f t="shared" si="40"/>
        <v>147</v>
      </c>
      <c r="Y325">
        <f t="shared" si="41"/>
        <v>340</v>
      </c>
      <c r="Z325">
        <f t="shared" si="42"/>
        <v>204</v>
      </c>
      <c r="AA325" s="16">
        <f t="shared" si="43"/>
        <v>255.25</v>
      </c>
      <c r="AB325">
        <f t="shared" si="44"/>
        <v>314</v>
      </c>
    </row>
    <row r="326" spans="1:28" x14ac:dyDescent="0.25">
      <c r="A326" s="3" t="s">
        <v>28</v>
      </c>
      <c r="B326">
        <v>23896</v>
      </c>
      <c r="C326">
        <v>368</v>
      </c>
      <c r="D326" s="4">
        <v>0.13</v>
      </c>
      <c r="E326" s="4">
        <v>0.01</v>
      </c>
      <c r="F326" s="7">
        <f>G326/(L326/100)</f>
        <v>0</v>
      </c>
      <c r="G326" s="4">
        <v>0</v>
      </c>
      <c r="H326" s="4">
        <v>0.12</v>
      </c>
      <c r="I326" s="4">
        <v>0.02</v>
      </c>
      <c r="J326" s="4">
        <v>12.31</v>
      </c>
      <c r="K326" s="6">
        <f t="shared" si="38"/>
        <v>0</v>
      </c>
      <c r="L326" s="4">
        <v>8.44</v>
      </c>
      <c r="M326" s="4">
        <v>12.38</v>
      </c>
      <c r="N326" s="4">
        <v>2.65</v>
      </c>
      <c r="O326" s="4">
        <v>0</v>
      </c>
      <c r="P326" s="4">
        <v>6.76</v>
      </c>
      <c r="Q326" s="4">
        <v>0.2</v>
      </c>
      <c r="R326" s="4">
        <v>0</v>
      </c>
      <c r="S326" s="4">
        <v>0.97</v>
      </c>
      <c r="T326" s="4">
        <v>0.47</v>
      </c>
      <c r="U326" s="4">
        <v>79.599999999999994</v>
      </c>
      <c r="W326">
        <f t="shared" si="39"/>
        <v>120</v>
      </c>
      <c r="X326">
        <f t="shared" si="40"/>
        <v>350</v>
      </c>
      <c r="Y326">
        <f t="shared" si="41"/>
        <v>211</v>
      </c>
      <c r="Z326">
        <f t="shared" si="42"/>
        <v>349</v>
      </c>
      <c r="AA326" s="16">
        <f t="shared" si="43"/>
        <v>257.5</v>
      </c>
      <c r="AB326">
        <f t="shared" si="44"/>
        <v>315</v>
      </c>
    </row>
    <row r="327" spans="1:28" x14ac:dyDescent="0.25">
      <c r="A327" s="3" t="s">
        <v>68</v>
      </c>
      <c r="B327">
        <v>66044</v>
      </c>
      <c r="C327">
        <v>519</v>
      </c>
      <c r="D327" s="4">
        <v>6.22</v>
      </c>
      <c r="E327" s="4">
        <v>1.1000000000000001</v>
      </c>
      <c r="F327" s="7">
        <v>1.4E-2</v>
      </c>
      <c r="G327" s="4">
        <v>0</v>
      </c>
      <c r="H327" s="4">
        <v>5.47</v>
      </c>
      <c r="I327" s="4">
        <v>0.71</v>
      </c>
      <c r="J327" s="4">
        <v>11.45</v>
      </c>
      <c r="K327" s="6">
        <f t="shared" si="38"/>
        <v>1.2727272727272725</v>
      </c>
      <c r="L327" s="4">
        <v>0</v>
      </c>
      <c r="M327" s="4">
        <v>20.170000000000002</v>
      </c>
      <c r="N327" s="4">
        <v>0</v>
      </c>
      <c r="O327" s="4">
        <v>-0.05</v>
      </c>
      <c r="P327" s="4">
        <v>4.51</v>
      </c>
      <c r="Q327" s="4">
        <v>2.12</v>
      </c>
      <c r="R327" s="4">
        <v>1</v>
      </c>
      <c r="S327" s="4">
        <v>1.56</v>
      </c>
      <c r="T327" s="4">
        <v>0.01</v>
      </c>
      <c r="U327" s="4">
        <v>65.069999999999993</v>
      </c>
      <c r="W327">
        <f t="shared" si="39"/>
        <v>273</v>
      </c>
      <c r="X327">
        <f t="shared" si="40"/>
        <v>346</v>
      </c>
      <c r="Y327">
        <f t="shared" si="41"/>
        <v>67</v>
      </c>
      <c r="Z327">
        <f t="shared" si="42"/>
        <v>344</v>
      </c>
      <c r="AA327" s="16">
        <f t="shared" si="43"/>
        <v>257.5</v>
      </c>
      <c r="AB327">
        <f t="shared" si="44"/>
        <v>315</v>
      </c>
    </row>
    <row r="328" spans="1:28" x14ac:dyDescent="0.25">
      <c r="A328" t="s">
        <v>173</v>
      </c>
      <c r="B328">
        <v>15296</v>
      </c>
      <c r="C328">
        <v>408</v>
      </c>
      <c r="D328" s="4">
        <v>1.61</v>
      </c>
      <c r="E328" s="4">
        <v>0.51</v>
      </c>
      <c r="F328" s="7"/>
      <c r="G328" s="4">
        <v>0</v>
      </c>
      <c r="H328" s="4">
        <v>1.36</v>
      </c>
      <c r="I328" s="4">
        <v>0.21</v>
      </c>
      <c r="J328" s="4">
        <v>12.93</v>
      </c>
      <c r="K328" s="6">
        <f t="shared" si="38"/>
        <v>0</v>
      </c>
      <c r="L328" s="4">
        <v>0</v>
      </c>
      <c r="M328" s="4">
        <v>37.61</v>
      </c>
      <c r="N328" s="4">
        <v>0</v>
      </c>
      <c r="O328" s="4">
        <v>0</v>
      </c>
      <c r="P328" s="4">
        <v>5.88</v>
      </c>
      <c r="Q328" s="4">
        <v>1.44</v>
      </c>
      <c r="R328" s="4">
        <v>0.15</v>
      </c>
      <c r="S328" s="4">
        <v>2.88</v>
      </c>
      <c r="T328" s="4">
        <v>0.19</v>
      </c>
      <c r="U328" s="4">
        <v>89.76</v>
      </c>
      <c r="W328">
        <f t="shared" si="39"/>
        <v>223</v>
      </c>
      <c r="X328">
        <f t="shared" si="40"/>
        <v>227</v>
      </c>
      <c r="Y328">
        <f t="shared" si="41"/>
        <v>281</v>
      </c>
      <c r="Z328">
        <f t="shared" si="42"/>
        <v>300</v>
      </c>
      <c r="AA328" s="16">
        <f t="shared" si="43"/>
        <v>257.75</v>
      </c>
      <c r="AB328">
        <f t="shared" si="44"/>
        <v>317</v>
      </c>
    </row>
    <row r="329" spans="1:28" x14ac:dyDescent="0.25">
      <c r="A329" t="s">
        <v>325</v>
      </c>
      <c r="B329">
        <v>10221</v>
      </c>
      <c r="C329" s="1">
        <v>3917</v>
      </c>
      <c r="D329" s="4">
        <v>29.08</v>
      </c>
      <c r="E329" s="4">
        <v>7.74</v>
      </c>
      <c r="F329" s="7">
        <f>G329/(L329/100)</f>
        <v>0.12198841110094542</v>
      </c>
      <c r="G329" s="4">
        <v>0.04</v>
      </c>
      <c r="H329" s="4">
        <v>24.03</v>
      </c>
      <c r="I329" s="4">
        <v>5.03</v>
      </c>
      <c r="J329" s="4">
        <v>17.309999999999999</v>
      </c>
      <c r="K329" s="6">
        <f t="shared" si="38"/>
        <v>1.5760776628029123</v>
      </c>
      <c r="L329" s="4">
        <v>32.79</v>
      </c>
      <c r="M329" s="4">
        <v>32.200000000000003</v>
      </c>
      <c r="N329" s="4">
        <v>0.47</v>
      </c>
      <c r="O329" s="4">
        <v>-0.01</v>
      </c>
      <c r="P329" s="4">
        <v>5.56</v>
      </c>
      <c r="Q329" s="4">
        <v>2.06</v>
      </c>
      <c r="R329" s="4">
        <v>0.32</v>
      </c>
      <c r="S329" s="4">
        <v>2.77</v>
      </c>
      <c r="T329" s="4">
        <v>0.21</v>
      </c>
      <c r="U329" s="4">
        <v>86.7</v>
      </c>
      <c r="W329">
        <f t="shared" si="39"/>
        <v>216</v>
      </c>
      <c r="X329">
        <f t="shared" si="40"/>
        <v>246</v>
      </c>
      <c r="Y329">
        <f t="shared" si="41"/>
        <v>258</v>
      </c>
      <c r="Z329">
        <f t="shared" si="42"/>
        <v>314</v>
      </c>
      <c r="AA329" s="16">
        <f t="shared" si="43"/>
        <v>258.5</v>
      </c>
      <c r="AB329">
        <f t="shared" si="44"/>
        <v>318</v>
      </c>
    </row>
    <row r="330" spans="1:28" x14ac:dyDescent="0.25">
      <c r="A330" t="s">
        <v>145</v>
      </c>
      <c r="B330">
        <v>4201</v>
      </c>
      <c r="C330" s="1">
        <v>1385</v>
      </c>
      <c r="D330" s="4">
        <v>13.09</v>
      </c>
      <c r="E330" s="4">
        <v>5.45</v>
      </c>
      <c r="F330" s="7">
        <f>G330/(L330/100)</f>
        <v>5.6793979838137158E-2</v>
      </c>
      <c r="G330" s="4">
        <v>0.08</v>
      </c>
      <c r="H330" s="4">
        <v>12.08</v>
      </c>
      <c r="I330" s="4">
        <v>0.98</v>
      </c>
      <c r="J330" s="4">
        <v>7.48</v>
      </c>
      <c r="K330" s="6">
        <f t="shared" si="38"/>
        <v>1.0420913731768284</v>
      </c>
      <c r="L330" s="4">
        <v>140.86000000000001</v>
      </c>
      <c r="M330" s="4">
        <v>45.11</v>
      </c>
      <c r="N330" s="4">
        <v>1.42</v>
      </c>
      <c r="O330" s="4">
        <v>-0.31</v>
      </c>
      <c r="P330" s="4">
        <v>5.23</v>
      </c>
      <c r="Q330" s="4">
        <v>1.89</v>
      </c>
      <c r="R330" s="4">
        <v>0.09</v>
      </c>
      <c r="S330" s="4">
        <v>3.27</v>
      </c>
      <c r="T330" s="4">
        <v>-0.31</v>
      </c>
      <c r="U330" s="4">
        <v>103.03</v>
      </c>
      <c r="W330">
        <f t="shared" si="39"/>
        <v>300</v>
      </c>
      <c r="X330">
        <f t="shared" si="40"/>
        <v>150</v>
      </c>
      <c r="Y330">
        <f t="shared" si="41"/>
        <v>323</v>
      </c>
      <c r="Z330">
        <f t="shared" si="42"/>
        <v>278</v>
      </c>
      <c r="AA330" s="16">
        <f t="shared" si="43"/>
        <v>262.75</v>
      </c>
      <c r="AB330">
        <f t="shared" si="44"/>
        <v>319</v>
      </c>
    </row>
    <row r="331" spans="1:28" x14ac:dyDescent="0.25">
      <c r="A331" t="s">
        <v>232</v>
      </c>
      <c r="B331">
        <v>67964</v>
      </c>
      <c r="C331" s="1">
        <v>1624</v>
      </c>
      <c r="D331" s="4">
        <v>13.92</v>
      </c>
      <c r="E331" s="4">
        <v>4.03</v>
      </c>
      <c r="F331" s="7">
        <f>G331/(L331/100)</f>
        <v>5.2952078369075985E-2</v>
      </c>
      <c r="G331" s="4">
        <v>0.04</v>
      </c>
      <c r="H331" s="4">
        <v>12.67</v>
      </c>
      <c r="I331" s="4">
        <v>1.2</v>
      </c>
      <c r="J331" s="4">
        <v>8.6</v>
      </c>
      <c r="K331" s="6">
        <f t="shared" si="38"/>
        <v>1.3139473540713642</v>
      </c>
      <c r="L331" s="4">
        <v>75.540000000000006</v>
      </c>
      <c r="M331" s="4">
        <v>31.79</v>
      </c>
      <c r="N331" s="4">
        <v>1.03</v>
      </c>
      <c r="O331" s="4">
        <v>-0.1</v>
      </c>
      <c r="P331" s="4">
        <v>6.99</v>
      </c>
      <c r="Q331" s="4">
        <v>1.95</v>
      </c>
      <c r="R331" s="4">
        <v>0.3</v>
      </c>
      <c r="S331" s="4">
        <v>3.27</v>
      </c>
      <c r="T331" s="4">
        <v>-0.22</v>
      </c>
      <c r="U331" s="4">
        <v>93.18</v>
      </c>
      <c r="W331">
        <f t="shared" si="39"/>
        <v>294</v>
      </c>
      <c r="X331">
        <f t="shared" si="40"/>
        <v>150</v>
      </c>
      <c r="Y331">
        <f t="shared" si="41"/>
        <v>296</v>
      </c>
      <c r="Z331">
        <f t="shared" si="42"/>
        <v>316</v>
      </c>
      <c r="AA331" s="16">
        <f t="shared" si="43"/>
        <v>264</v>
      </c>
      <c r="AB331">
        <f t="shared" si="44"/>
        <v>320</v>
      </c>
    </row>
    <row r="332" spans="1:28" x14ac:dyDescent="0.25">
      <c r="A332" t="s">
        <v>307</v>
      </c>
      <c r="B332">
        <v>24249</v>
      </c>
      <c r="C332">
        <v>740</v>
      </c>
      <c r="D332" s="4">
        <v>6.3</v>
      </c>
      <c r="E332" s="4">
        <v>3.08</v>
      </c>
      <c r="F332" s="7">
        <v>0.02</v>
      </c>
      <c r="G332" s="4">
        <v>0</v>
      </c>
      <c r="H332" s="4">
        <v>5.08</v>
      </c>
      <c r="I332" s="4">
        <v>1.21</v>
      </c>
      <c r="J332" s="4">
        <v>19.2</v>
      </c>
      <c r="K332" s="6">
        <f t="shared" ref="K332:K362" si="47">(F332/E332)*100</f>
        <v>0.64935064935064934</v>
      </c>
      <c r="L332" s="4">
        <v>0</v>
      </c>
      <c r="M332" s="4">
        <v>60.7</v>
      </c>
      <c r="N332" s="4">
        <v>0</v>
      </c>
      <c r="O332" s="4">
        <v>0</v>
      </c>
      <c r="P332" s="4">
        <v>3.86</v>
      </c>
      <c r="Q332" s="4">
        <v>1.94</v>
      </c>
      <c r="R332" s="4">
        <v>0.12</v>
      </c>
      <c r="S332" s="4">
        <v>2.88</v>
      </c>
      <c r="T332" s="4">
        <v>-0.25</v>
      </c>
      <c r="U332" s="4">
        <v>104.39</v>
      </c>
      <c r="W332">
        <f t="shared" ref="W332:W362" si="48">RANK(T332,$T$12:$T$404)</f>
        <v>296</v>
      </c>
      <c r="X332">
        <f t="shared" ref="X332:X362" si="49">RANK(S332,$S$12:$S$404)</f>
        <v>227</v>
      </c>
      <c r="Y332">
        <f t="shared" ref="Y332:Y362" si="50">RANK(U332,$U$12:$U$404,1)</f>
        <v>325</v>
      </c>
      <c r="Z332">
        <f t="shared" ref="Z332:Z362" si="51">RANK(M332,$M$12:$M$404)</f>
        <v>216</v>
      </c>
      <c r="AA332" s="16">
        <f t="shared" ref="AA332:AA362" si="52">AVERAGE(W332:Z332)</f>
        <v>266</v>
      </c>
      <c r="AB332">
        <f t="shared" ref="AB332:AB362" si="53">RANK(AA332,$AA$12:$AA$404,1)</f>
        <v>321</v>
      </c>
    </row>
    <row r="333" spans="1:28" x14ac:dyDescent="0.25">
      <c r="A333" s="3" t="s">
        <v>67</v>
      </c>
      <c r="B333">
        <v>1399</v>
      </c>
      <c r="C333" s="1">
        <v>4517</v>
      </c>
      <c r="D333" s="4">
        <v>60.36</v>
      </c>
      <c r="E333" s="4">
        <v>15.97</v>
      </c>
      <c r="F333" s="7">
        <f t="shared" ref="F333:F343" si="54">G333/(L333/100)</f>
        <v>0.27328897338403041</v>
      </c>
      <c r="G333" s="4">
        <v>0.46</v>
      </c>
      <c r="H333" s="4">
        <v>49.56</v>
      </c>
      <c r="I333" s="4">
        <v>10.46</v>
      </c>
      <c r="J333" s="4">
        <v>17.32</v>
      </c>
      <c r="K333" s="6">
        <f t="shared" si="47"/>
        <v>1.7112647049720127</v>
      </c>
      <c r="L333" s="4">
        <v>168.32</v>
      </c>
      <c r="M333" s="4">
        <v>32.229999999999997</v>
      </c>
      <c r="N333" s="4">
        <v>2.9</v>
      </c>
      <c r="O333" s="4">
        <v>7.0000000000000007E-2</v>
      </c>
      <c r="P333" s="4">
        <v>4.71</v>
      </c>
      <c r="Q333" s="4">
        <v>1.98</v>
      </c>
      <c r="R333" s="4">
        <v>0.45</v>
      </c>
      <c r="S333" s="4">
        <v>2.2799999999999998</v>
      </c>
      <c r="T333" s="4">
        <v>0.18</v>
      </c>
      <c r="U333" s="4">
        <v>80.05</v>
      </c>
      <c r="W333">
        <f t="shared" si="48"/>
        <v>226</v>
      </c>
      <c r="X333">
        <f t="shared" si="49"/>
        <v>309</v>
      </c>
      <c r="Y333">
        <f t="shared" si="50"/>
        <v>217</v>
      </c>
      <c r="Z333">
        <f t="shared" si="51"/>
        <v>313</v>
      </c>
      <c r="AA333" s="16">
        <f t="shared" si="52"/>
        <v>266.25</v>
      </c>
      <c r="AB333">
        <f t="shared" si="53"/>
        <v>322</v>
      </c>
    </row>
    <row r="334" spans="1:28" x14ac:dyDescent="0.25">
      <c r="A334" t="s">
        <v>100</v>
      </c>
      <c r="B334">
        <v>13814</v>
      </c>
      <c r="C334" s="1">
        <v>2355</v>
      </c>
      <c r="D334" s="4">
        <v>23.83</v>
      </c>
      <c r="E334" s="4">
        <v>9.92</v>
      </c>
      <c r="F334" s="7">
        <f t="shared" si="54"/>
        <v>0</v>
      </c>
      <c r="G334" s="4">
        <v>0</v>
      </c>
      <c r="H334" s="4">
        <v>21.84</v>
      </c>
      <c r="I334" s="4">
        <v>2.04</v>
      </c>
      <c r="J334" s="4">
        <v>8.57</v>
      </c>
      <c r="K334" s="6">
        <f t="shared" si="47"/>
        <v>0</v>
      </c>
      <c r="L334" s="4">
        <v>5.09</v>
      </c>
      <c r="M334" s="4">
        <v>45.43</v>
      </c>
      <c r="N334" s="4">
        <v>0.03</v>
      </c>
      <c r="O334" s="4">
        <v>0.82</v>
      </c>
      <c r="P334" s="4">
        <v>3.62</v>
      </c>
      <c r="Q334" s="4">
        <v>1.87</v>
      </c>
      <c r="R334" s="4">
        <v>0.11</v>
      </c>
      <c r="S334" s="4">
        <v>2.5499999999999998</v>
      </c>
      <c r="T334" s="4">
        <v>0.13</v>
      </c>
      <c r="U334" s="4">
        <v>90.2</v>
      </c>
      <c r="W334">
        <f t="shared" si="48"/>
        <v>246</v>
      </c>
      <c r="X334">
        <f t="shared" si="49"/>
        <v>272</v>
      </c>
      <c r="Y334">
        <f t="shared" si="50"/>
        <v>284</v>
      </c>
      <c r="Z334">
        <f t="shared" si="51"/>
        <v>276</v>
      </c>
      <c r="AA334" s="16">
        <f t="shared" si="52"/>
        <v>269.5</v>
      </c>
      <c r="AB334">
        <f t="shared" si="53"/>
        <v>323</v>
      </c>
    </row>
    <row r="335" spans="1:28" x14ac:dyDescent="0.25">
      <c r="A335" t="s">
        <v>199</v>
      </c>
      <c r="B335">
        <v>2792</v>
      </c>
      <c r="C335" s="1">
        <v>3875</v>
      </c>
      <c r="D335" s="4">
        <v>52.89</v>
      </c>
      <c r="E335" s="4">
        <v>17.399999999999999</v>
      </c>
      <c r="F335" s="7">
        <f t="shared" si="54"/>
        <v>0.10252654705236176</v>
      </c>
      <c r="G335" s="4">
        <v>0.28000000000000003</v>
      </c>
      <c r="H335" s="4">
        <v>46.67</v>
      </c>
      <c r="I335" s="4">
        <v>6.38</v>
      </c>
      <c r="J335" s="4">
        <v>12.06</v>
      </c>
      <c r="K335" s="6">
        <f t="shared" si="47"/>
        <v>0.58923302903656194</v>
      </c>
      <c r="L335" s="4">
        <v>273.10000000000002</v>
      </c>
      <c r="M335" s="4">
        <v>37.270000000000003</v>
      </c>
      <c r="N335" s="4">
        <v>1.61</v>
      </c>
      <c r="O335" s="4">
        <v>-0.03</v>
      </c>
      <c r="P335" s="4">
        <v>4.6399999999999997</v>
      </c>
      <c r="Q335" s="4">
        <v>2.11</v>
      </c>
      <c r="R335" s="4">
        <v>0.7</v>
      </c>
      <c r="S335" s="4">
        <v>2.2999999999999998</v>
      </c>
      <c r="T335" s="4">
        <v>7.0000000000000007E-2</v>
      </c>
      <c r="U335" s="4">
        <v>79.81</v>
      </c>
      <c r="W335">
        <f t="shared" si="48"/>
        <v>260</v>
      </c>
      <c r="X335">
        <f t="shared" si="49"/>
        <v>304</v>
      </c>
      <c r="Y335">
        <f t="shared" si="50"/>
        <v>214</v>
      </c>
      <c r="Z335">
        <f t="shared" si="51"/>
        <v>302</v>
      </c>
      <c r="AA335" s="16">
        <f t="shared" si="52"/>
        <v>270</v>
      </c>
      <c r="AB335">
        <f t="shared" si="53"/>
        <v>324</v>
      </c>
    </row>
    <row r="336" spans="1:28" x14ac:dyDescent="0.25">
      <c r="A336" s="3" t="s">
        <v>17</v>
      </c>
      <c r="B336">
        <v>3544</v>
      </c>
      <c r="C336" s="1">
        <v>1528</v>
      </c>
      <c r="D336" s="4">
        <v>12.72</v>
      </c>
      <c r="E336" s="4">
        <v>2.92</v>
      </c>
      <c r="F336" s="7">
        <f t="shared" si="54"/>
        <v>3.1446540880503145E-2</v>
      </c>
      <c r="G336" s="4">
        <v>0.01</v>
      </c>
      <c r="H336" s="4">
        <v>10.73</v>
      </c>
      <c r="I336" s="4">
        <v>1.94</v>
      </c>
      <c r="J336" s="4">
        <v>15.25</v>
      </c>
      <c r="K336" s="6">
        <f t="shared" si="47"/>
        <v>1.0769363315240803</v>
      </c>
      <c r="L336" s="4">
        <v>31.8</v>
      </c>
      <c r="M336" s="4">
        <v>27.24</v>
      </c>
      <c r="N336" s="4">
        <v>0.46</v>
      </c>
      <c r="O336" s="4">
        <v>-8.9499999999999993</v>
      </c>
      <c r="P336" s="4">
        <v>6.99</v>
      </c>
      <c r="Q336" s="4">
        <v>2.41</v>
      </c>
      <c r="R336" s="4">
        <v>0.26</v>
      </c>
      <c r="S336" s="4">
        <v>3.37</v>
      </c>
      <c r="T336" s="4">
        <v>-0.43</v>
      </c>
      <c r="U336" s="4">
        <v>105.7</v>
      </c>
      <c r="W336">
        <f t="shared" si="48"/>
        <v>309</v>
      </c>
      <c r="X336">
        <f t="shared" si="49"/>
        <v>129</v>
      </c>
      <c r="Y336">
        <f t="shared" si="50"/>
        <v>326</v>
      </c>
      <c r="Z336">
        <f t="shared" si="51"/>
        <v>329</v>
      </c>
      <c r="AA336" s="16">
        <f t="shared" si="52"/>
        <v>273.25</v>
      </c>
      <c r="AB336">
        <f t="shared" si="53"/>
        <v>325</v>
      </c>
    </row>
    <row r="337" spans="1:28" x14ac:dyDescent="0.25">
      <c r="A337" t="s">
        <v>249</v>
      </c>
      <c r="B337">
        <v>67683</v>
      </c>
      <c r="C337" s="1">
        <v>1924</v>
      </c>
      <c r="D337" s="4">
        <v>40.08</v>
      </c>
      <c r="E337" s="4">
        <v>9.65</v>
      </c>
      <c r="F337" s="7">
        <f t="shared" si="54"/>
        <v>5.5386319579063974E-2</v>
      </c>
      <c r="G337" s="4">
        <v>0.08</v>
      </c>
      <c r="H337" s="4">
        <v>34.47</v>
      </c>
      <c r="I337" s="4">
        <v>5.57</v>
      </c>
      <c r="J337" s="4">
        <v>13.9</v>
      </c>
      <c r="K337" s="6">
        <f t="shared" si="47"/>
        <v>0.57395149822864222</v>
      </c>
      <c r="L337" s="4">
        <v>144.44</v>
      </c>
      <c r="M337" s="4">
        <v>28</v>
      </c>
      <c r="N337" s="4">
        <v>0.86</v>
      </c>
      <c r="O337" s="4">
        <v>0.42</v>
      </c>
      <c r="P337" s="4">
        <v>4.83</v>
      </c>
      <c r="Q337" s="4">
        <v>1.87</v>
      </c>
      <c r="R337" s="4">
        <v>0.59</v>
      </c>
      <c r="S337" s="4">
        <v>2.0299999999999998</v>
      </c>
      <c r="T337" s="4">
        <v>0.02</v>
      </c>
      <c r="U337" s="4">
        <v>76.959999999999994</v>
      </c>
      <c r="W337">
        <f t="shared" si="48"/>
        <v>268</v>
      </c>
      <c r="X337">
        <f t="shared" si="49"/>
        <v>327</v>
      </c>
      <c r="Y337">
        <f t="shared" si="50"/>
        <v>179</v>
      </c>
      <c r="Z337">
        <f t="shared" si="51"/>
        <v>327</v>
      </c>
      <c r="AA337" s="16">
        <f t="shared" si="52"/>
        <v>275.25</v>
      </c>
      <c r="AB337">
        <f t="shared" si="53"/>
        <v>326</v>
      </c>
    </row>
    <row r="338" spans="1:28" x14ac:dyDescent="0.25">
      <c r="A338" s="3" t="s">
        <v>64</v>
      </c>
      <c r="B338">
        <v>65954</v>
      </c>
      <c r="C338" s="1">
        <v>2669</v>
      </c>
      <c r="D338" s="4">
        <v>38.78</v>
      </c>
      <c r="E338" s="4">
        <v>7.88</v>
      </c>
      <c r="F338" s="7">
        <f t="shared" si="54"/>
        <v>0.12241968846299969</v>
      </c>
      <c r="G338" s="4">
        <v>0.28999999999999998</v>
      </c>
      <c r="H338" s="4">
        <v>35.51</v>
      </c>
      <c r="I338" s="4">
        <v>3.24</v>
      </c>
      <c r="J338" s="4">
        <v>8.35</v>
      </c>
      <c r="K338" s="6">
        <f t="shared" si="47"/>
        <v>1.5535493459771534</v>
      </c>
      <c r="L338" s="4">
        <v>236.89</v>
      </c>
      <c r="M338" s="4">
        <v>22.19</v>
      </c>
      <c r="N338" s="4">
        <v>3.63</v>
      </c>
      <c r="O338" s="4">
        <v>-0.01</v>
      </c>
      <c r="P338" s="4">
        <v>5.17</v>
      </c>
      <c r="Q338" s="4">
        <v>1.85</v>
      </c>
      <c r="R338" s="4">
        <v>1.1200000000000001</v>
      </c>
      <c r="S338" s="4">
        <v>1.46</v>
      </c>
      <c r="T338" s="4">
        <v>-0.14000000000000001</v>
      </c>
      <c r="U338" s="4">
        <v>71.91</v>
      </c>
      <c r="W338">
        <f t="shared" si="48"/>
        <v>288</v>
      </c>
      <c r="X338">
        <f t="shared" si="49"/>
        <v>347</v>
      </c>
      <c r="Y338">
        <f t="shared" si="50"/>
        <v>124</v>
      </c>
      <c r="Z338">
        <f t="shared" si="51"/>
        <v>343</v>
      </c>
      <c r="AA338" s="16">
        <f t="shared" si="52"/>
        <v>275.5</v>
      </c>
      <c r="AB338">
        <f t="shared" si="53"/>
        <v>327</v>
      </c>
    </row>
    <row r="339" spans="1:28" x14ac:dyDescent="0.25">
      <c r="A339" t="s">
        <v>220</v>
      </c>
      <c r="B339">
        <v>3475</v>
      </c>
      <c r="C339" s="1">
        <v>1675</v>
      </c>
      <c r="D339" s="4">
        <v>24.89</v>
      </c>
      <c r="E339" s="4">
        <v>6.85</v>
      </c>
      <c r="F339" s="7">
        <f t="shared" si="54"/>
        <v>2.5327142254115656E-2</v>
      </c>
      <c r="G339" s="4">
        <v>0.03</v>
      </c>
      <c r="H339" s="4">
        <v>20.7</v>
      </c>
      <c r="I339" s="4">
        <v>4.18</v>
      </c>
      <c r="J339" s="4">
        <v>16.78</v>
      </c>
      <c r="K339" s="6">
        <f t="shared" si="47"/>
        <v>0.36973930297979063</v>
      </c>
      <c r="L339" s="4">
        <v>118.45</v>
      </c>
      <c r="M339" s="4">
        <v>33.11</v>
      </c>
      <c r="N339" s="4">
        <v>0.48</v>
      </c>
      <c r="O339" s="4">
        <v>0</v>
      </c>
      <c r="P339" s="4">
        <v>3.82</v>
      </c>
      <c r="Q339" s="4">
        <v>2.2200000000000002</v>
      </c>
      <c r="R339" s="4">
        <v>0.24</v>
      </c>
      <c r="S339" s="4">
        <v>2.46</v>
      </c>
      <c r="T339" s="4">
        <v>0.13</v>
      </c>
      <c r="U339" s="4">
        <v>87.8</v>
      </c>
      <c r="W339">
        <f t="shared" si="48"/>
        <v>246</v>
      </c>
      <c r="X339">
        <f t="shared" si="49"/>
        <v>283</v>
      </c>
      <c r="Y339">
        <f t="shared" si="50"/>
        <v>267</v>
      </c>
      <c r="Z339">
        <f t="shared" si="51"/>
        <v>311</v>
      </c>
      <c r="AA339" s="16">
        <f t="shared" si="52"/>
        <v>276.75</v>
      </c>
      <c r="AB339">
        <f t="shared" si="53"/>
        <v>328</v>
      </c>
    </row>
    <row r="340" spans="1:28" x14ac:dyDescent="0.25">
      <c r="A340" s="3" t="s">
        <v>78</v>
      </c>
      <c r="B340">
        <v>6341</v>
      </c>
      <c r="C340" s="1">
        <v>1860</v>
      </c>
      <c r="D340" s="4">
        <v>11.83</v>
      </c>
      <c r="E340" s="4">
        <v>2.59</v>
      </c>
      <c r="F340" s="7">
        <f t="shared" si="54"/>
        <v>2.3066986528879872E-2</v>
      </c>
      <c r="G340" s="4">
        <v>0.05</v>
      </c>
      <c r="H340" s="4">
        <v>8.49</v>
      </c>
      <c r="I340" s="4">
        <v>3.33</v>
      </c>
      <c r="J340" s="4">
        <v>28.13</v>
      </c>
      <c r="K340" s="6">
        <f t="shared" si="47"/>
        <v>0.89061724049729241</v>
      </c>
      <c r="L340" s="4">
        <v>216.76</v>
      </c>
      <c r="M340" s="4">
        <v>30.44</v>
      </c>
      <c r="N340" s="4">
        <v>1.92</v>
      </c>
      <c r="O340" s="4">
        <v>-0.18</v>
      </c>
      <c r="P340" s="4">
        <v>6.98</v>
      </c>
      <c r="Q340" s="4">
        <v>1.98</v>
      </c>
      <c r="R340" s="4">
        <v>0.2</v>
      </c>
      <c r="S340" s="4">
        <v>3.03</v>
      </c>
      <c r="T340" s="4">
        <v>-0.05</v>
      </c>
      <c r="U340" s="4">
        <v>97.71</v>
      </c>
      <c r="W340">
        <f t="shared" si="48"/>
        <v>280</v>
      </c>
      <c r="X340">
        <f t="shared" si="49"/>
        <v>198</v>
      </c>
      <c r="Y340">
        <f t="shared" si="50"/>
        <v>311</v>
      </c>
      <c r="Z340">
        <f t="shared" si="51"/>
        <v>319</v>
      </c>
      <c r="AA340" s="16">
        <f t="shared" si="52"/>
        <v>277</v>
      </c>
      <c r="AB340">
        <f t="shared" si="53"/>
        <v>329</v>
      </c>
    </row>
    <row r="341" spans="1:28" x14ac:dyDescent="0.25">
      <c r="A341" t="s">
        <v>122</v>
      </c>
      <c r="B341">
        <v>3115</v>
      </c>
      <c r="C341" s="1">
        <v>2302</v>
      </c>
      <c r="D341" s="4">
        <v>31.74</v>
      </c>
      <c r="E341" s="4">
        <v>8.11</v>
      </c>
      <c r="F341" s="7">
        <f t="shared" si="54"/>
        <v>4.9695053083352161E-2</v>
      </c>
      <c r="G341" s="4">
        <v>0.11</v>
      </c>
      <c r="H341" s="4">
        <v>28.57</v>
      </c>
      <c r="I341" s="4">
        <v>2.87</v>
      </c>
      <c r="J341" s="4">
        <v>9.0299999999999994</v>
      </c>
      <c r="K341" s="6">
        <f t="shared" si="47"/>
        <v>0.61276267673677143</v>
      </c>
      <c r="L341" s="4">
        <v>221.35</v>
      </c>
      <c r="M341" s="4">
        <v>28.39</v>
      </c>
      <c r="N341" s="4">
        <v>1.32</v>
      </c>
      <c r="O341" s="4">
        <v>0.03</v>
      </c>
      <c r="P341" s="4">
        <v>5.97</v>
      </c>
      <c r="Q341" s="4">
        <v>2</v>
      </c>
      <c r="R341" s="4">
        <v>1.04</v>
      </c>
      <c r="S341" s="4">
        <v>2.02</v>
      </c>
      <c r="T341" s="4">
        <v>-0.11</v>
      </c>
      <c r="U341" s="4">
        <v>76.069999999999993</v>
      </c>
      <c r="W341">
        <f t="shared" si="48"/>
        <v>287</v>
      </c>
      <c r="X341">
        <f t="shared" si="49"/>
        <v>328</v>
      </c>
      <c r="Y341">
        <f t="shared" si="50"/>
        <v>171</v>
      </c>
      <c r="Z341">
        <f t="shared" si="51"/>
        <v>325</v>
      </c>
      <c r="AA341" s="16">
        <f t="shared" si="52"/>
        <v>277.75</v>
      </c>
      <c r="AB341">
        <f t="shared" si="53"/>
        <v>330</v>
      </c>
    </row>
    <row r="342" spans="1:28" x14ac:dyDescent="0.25">
      <c r="A342" t="s">
        <v>189</v>
      </c>
      <c r="B342">
        <v>24511</v>
      </c>
      <c r="C342" s="1">
        <v>1127</v>
      </c>
      <c r="D342" s="4">
        <v>8.61</v>
      </c>
      <c r="E342" s="4">
        <v>3.14</v>
      </c>
      <c r="F342" s="7">
        <f t="shared" si="54"/>
        <v>4.7659898961014205E-3</v>
      </c>
      <c r="G342" s="4">
        <v>0.01</v>
      </c>
      <c r="H342" s="4">
        <v>7.57</v>
      </c>
      <c r="I342" s="4">
        <v>1.02</v>
      </c>
      <c r="J342" s="4">
        <v>11.87</v>
      </c>
      <c r="K342" s="6">
        <f t="shared" si="47"/>
        <v>0.15178311771023634</v>
      </c>
      <c r="L342" s="4">
        <v>209.82</v>
      </c>
      <c r="M342" s="4">
        <v>41.54</v>
      </c>
      <c r="N342" s="4">
        <v>0.22</v>
      </c>
      <c r="O342" s="4">
        <v>0.11</v>
      </c>
      <c r="P342" s="4">
        <v>5.46</v>
      </c>
      <c r="Q342" s="4">
        <v>1.8</v>
      </c>
      <c r="R342" s="4">
        <v>0.19</v>
      </c>
      <c r="S342" s="4">
        <v>3.01</v>
      </c>
      <c r="T342" s="4">
        <v>-0.4</v>
      </c>
      <c r="U342" s="4">
        <v>114.88</v>
      </c>
      <c r="W342">
        <f t="shared" si="48"/>
        <v>306</v>
      </c>
      <c r="X342">
        <f t="shared" si="49"/>
        <v>205</v>
      </c>
      <c r="Y342">
        <f t="shared" si="50"/>
        <v>336</v>
      </c>
      <c r="Z342">
        <f t="shared" si="51"/>
        <v>289</v>
      </c>
      <c r="AA342" s="16">
        <f t="shared" si="52"/>
        <v>284</v>
      </c>
      <c r="AB342">
        <f t="shared" si="53"/>
        <v>331</v>
      </c>
    </row>
    <row r="343" spans="1:28" x14ac:dyDescent="0.25">
      <c r="A343" s="3" t="s">
        <v>12</v>
      </c>
      <c r="B343">
        <v>6418</v>
      </c>
      <c r="C343" s="1">
        <v>1613</v>
      </c>
      <c r="D343" s="4">
        <v>8.9</v>
      </c>
      <c r="E343" s="4">
        <v>2.13</v>
      </c>
      <c r="F343" s="7">
        <f t="shared" si="54"/>
        <v>1.1061946902654867E-2</v>
      </c>
      <c r="G343" s="4">
        <v>0.03</v>
      </c>
      <c r="H343" s="4">
        <v>7.61</v>
      </c>
      <c r="I343" s="4">
        <v>1.3</v>
      </c>
      <c r="J343" s="4">
        <v>14.57</v>
      </c>
      <c r="K343" s="6">
        <f t="shared" si="47"/>
        <v>0.51934023017159003</v>
      </c>
      <c r="L343" s="4">
        <v>271.2</v>
      </c>
      <c r="M343" s="4">
        <v>27.99</v>
      </c>
      <c r="N343" s="4">
        <v>1.27</v>
      </c>
      <c r="O343" s="4">
        <v>0.73</v>
      </c>
      <c r="P343" s="4">
        <v>6.99</v>
      </c>
      <c r="Q343" s="4">
        <v>2.02</v>
      </c>
      <c r="R343" s="4">
        <v>7.0000000000000007E-2</v>
      </c>
      <c r="S343" s="4">
        <v>3.18</v>
      </c>
      <c r="T343" s="4">
        <v>-0.44</v>
      </c>
      <c r="U343" s="4">
        <v>110.83</v>
      </c>
      <c r="W343">
        <f t="shared" si="48"/>
        <v>310</v>
      </c>
      <c r="X343">
        <f t="shared" si="49"/>
        <v>172</v>
      </c>
      <c r="Y343">
        <f t="shared" si="50"/>
        <v>331</v>
      </c>
      <c r="Z343">
        <f t="shared" si="51"/>
        <v>328</v>
      </c>
      <c r="AA343" s="16">
        <f t="shared" si="52"/>
        <v>285.25</v>
      </c>
      <c r="AB343">
        <f t="shared" si="53"/>
        <v>332</v>
      </c>
    </row>
    <row r="344" spans="1:28" x14ac:dyDescent="0.25">
      <c r="A344" t="s">
        <v>243</v>
      </c>
      <c r="B344">
        <v>67615</v>
      </c>
      <c r="C344">
        <v>755</v>
      </c>
      <c r="D344" s="4">
        <v>10.050000000000001</v>
      </c>
      <c r="E344" s="4">
        <v>1.93</v>
      </c>
      <c r="F344" s="7">
        <v>0.01</v>
      </c>
      <c r="G344" s="4">
        <v>0</v>
      </c>
      <c r="H344" s="4">
        <v>6.7</v>
      </c>
      <c r="I344" s="4">
        <v>3.26</v>
      </c>
      <c r="J344" s="4">
        <v>32.43</v>
      </c>
      <c r="K344" s="6">
        <f t="shared" si="47"/>
        <v>0.5181347150259068</v>
      </c>
      <c r="L344" s="4">
        <v>0</v>
      </c>
      <c r="M344" s="4">
        <v>28.77</v>
      </c>
      <c r="N344" s="4">
        <v>0</v>
      </c>
      <c r="O344" s="4">
        <v>-0.08</v>
      </c>
      <c r="P344" s="4">
        <v>4.3600000000000003</v>
      </c>
      <c r="Q344" s="4">
        <v>2.2400000000000002</v>
      </c>
      <c r="R344" s="4">
        <v>0.11</v>
      </c>
      <c r="S344" s="4">
        <v>2.54</v>
      </c>
      <c r="T344" s="4">
        <v>0.11</v>
      </c>
      <c r="U344" s="4">
        <v>94.18</v>
      </c>
      <c r="W344">
        <f t="shared" si="48"/>
        <v>249</v>
      </c>
      <c r="X344">
        <f t="shared" si="49"/>
        <v>275</v>
      </c>
      <c r="Y344">
        <f t="shared" si="50"/>
        <v>302</v>
      </c>
      <c r="Z344">
        <f t="shared" si="51"/>
        <v>323</v>
      </c>
      <c r="AA344" s="16">
        <f t="shared" si="52"/>
        <v>287.25</v>
      </c>
      <c r="AB344">
        <f t="shared" si="53"/>
        <v>333</v>
      </c>
    </row>
    <row r="345" spans="1:28" x14ac:dyDescent="0.25">
      <c r="A345" t="s">
        <v>226</v>
      </c>
      <c r="B345">
        <v>4847</v>
      </c>
      <c r="C345" s="1">
        <v>1053</v>
      </c>
      <c r="D345" s="4">
        <v>10.49</v>
      </c>
      <c r="E345" s="4">
        <v>3.05</v>
      </c>
      <c r="F345" s="7">
        <f t="shared" ref="F345:F350" si="55">G345/(L345/100)</f>
        <v>1.8400956849756189E-2</v>
      </c>
      <c r="G345" s="4">
        <v>0.02</v>
      </c>
      <c r="H345" s="4">
        <v>9.48</v>
      </c>
      <c r="I345" s="4">
        <v>1</v>
      </c>
      <c r="J345" s="4">
        <v>9.5500000000000007</v>
      </c>
      <c r="K345" s="6">
        <f t="shared" si="47"/>
        <v>0.60331006064774395</v>
      </c>
      <c r="L345" s="4">
        <v>108.69</v>
      </c>
      <c r="M345" s="4">
        <v>32.15</v>
      </c>
      <c r="N345" s="4">
        <v>0.79</v>
      </c>
      <c r="O345" s="4">
        <v>2.17</v>
      </c>
      <c r="P345" s="4">
        <v>6.11</v>
      </c>
      <c r="Q345" s="4">
        <v>2.04</v>
      </c>
      <c r="R345" s="4">
        <v>0.11</v>
      </c>
      <c r="S345" s="4">
        <v>3.18</v>
      </c>
      <c r="T345" s="4">
        <v>-1.26</v>
      </c>
      <c r="U345" s="4">
        <v>108.64</v>
      </c>
      <c r="W345">
        <f t="shared" si="48"/>
        <v>337</v>
      </c>
      <c r="X345">
        <f t="shared" si="49"/>
        <v>172</v>
      </c>
      <c r="Y345">
        <f t="shared" si="50"/>
        <v>328</v>
      </c>
      <c r="Z345">
        <f t="shared" si="51"/>
        <v>315</v>
      </c>
      <c r="AA345" s="16">
        <f t="shared" si="52"/>
        <v>288</v>
      </c>
      <c r="AB345">
        <f t="shared" si="53"/>
        <v>334</v>
      </c>
    </row>
    <row r="346" spans="1:28" x14ac:dyDescent="0.25">
      <c r="A346" s="3" t="s">
        <v>27</v>
      </c>
      <c r="B346">
        <v>60457</v>
      </c>
      <c r="C346" s="1">
        <v>23579</v>
      </c>
      <c r="D346" s="4">
        <v>352.93</v>
      </c>
      <c r="E346" s="4">
        <v>181.02</v>
      </c>
      <c r="F346" s="7">
        <f t="shared" si="55"/>
        <v>0.56455406949391762</v>
      </c>
      <c r="G346" s="4">
        <v>0.84</v>
      </c>
      <c r="H346" s="4">
        <v>312.7</v>
      </c>
      <c r="I346" s="4">
        <v>36.950000000000003</v>
      </c>
      <c r="J346" s="4">
        <v>10.47</v>
      </c>
      <c r="K346" s="6">
        <f t="shared" si="47"/>
        <v>0.31187386448675153</v>
      </c>
      <c r="L346" s="4">
        <v>148.79</v>
      </c>
      <c r="M346" s="4">
        <v>57.89</v>
      </c>
      <c r="N346" s="4">
        <v>0.46</v>
      </c>
      <c r="O346" s="4">
        <v>0.43</v>
      </c>
      <c r="P346" s="4">
        <v>4.76</v>
      </c>
      <c r="Q346" s="4">
        <v>-2.63</v>
      </c>
      <c r="R346" s="4">
        <v>0.65</v>
      </c>
      <c r="S346" s="4">
        <v>2.77</v>
      </c>
      <c r="T346" s="4">
        <v>-1.48</v>
      </c>
      <c r="U346" s="4">
        <v>126.65</v>
      </c>
      <c r="W346">
        <f t="shared" si="48"/>
        <v>339</v>
      </c>
      <c r="X346">
        <f t="shared" si="49"/>
        <v>246</v>
      </c>
      <c r="Y346">
        <f t="shared" si="50"/>
        <v>342</v>
      </c>
      <c r="Z346">
        <f t="shared" si="51"/>
        <v>226</v>
      </c>
      <c r="AA346" s="16">
        <f t="shared" si="52"/>
        <v>288.25</v>
      </c>
      <c r="AB346">
        <f t="shared" si="53"/>
        <v>335</v>
      </c>
    </row>
    <row r="347" spans="1:28" x14ac:dyDescent="0.25">
      <c r="A347" t="s">
        <v>227</v>
      </c>
      <c r="B347">
        <v>8616</v>
      </c>
      <c r="C347" s="1">
        <v>2051</v>
      </c>
      <c r="D347" s="4">
        <v>27.04</v>
      </c>
      <c r="E347" s="4">
        <v>8.83</v>
      </c>
      <c r="F347" s="7">
        <f t="shared" si="55"/>
        <v>4.0432629131709287E-2</v>
      </c>
      <c r="G347" s="4">
        <v>0.16</v>
      </c>
      <c r="H347" s="4">
        <v>20.78</v>
      </c>
      <c r="I347" s="4">
        <v>6.25</v>
      </c>
      <c r="J347" s="4">
        <v>23.13</v>
      </c>
      <c r="K347" s="6">
        <f t="shared" si="47"/>
        <v>0.4579006696682818</v>
      </c>
      <c r="L347" s="4">
        <v>395.72</v>
      </c>
      <c r="M347" s="4">
        <v>42.49</v>
      </c>
      <c r="N347" s="4">
        <v>1.87</v>
      </c>
      <c r="O347" s="4">
        <v>-0.01</v>
      </c>
      <c r="P347" s="4">
        <v>4.47</v>
      </c>
      <c r="Q347" s="4">
        <v>3.11</v>
      </c>
      <c r="R347" s="4">
        <v>0.72</v>
      </c>
      <c r="S347" s="4">
        <v>2.85</v>
      </c>
      <c r="T347" s="4">
        <v>-0.66</v>
      </c>
      <c r="U347" s="4">
        <v>105.82</v>
      </c>
      <c r="W347">
        <f t="shared" si="48"/>
        <v>323</v>
      </c>
      <c r="X347">
        <f t="shared" si="49"/>
        <v>230</v>
      </c>
      <c r="Y347">
        <f t="shared" si="50"/>
        <v>327</v>
      </c>
      <c r="Z347">
        <f t="shared" si="51"/>
        <v>286</v>
      </c>
      <c r="AA347" s="16">
        <f t="shared" si="52"/>
        <v>291.5</v>
      </c>
      <c r="AB347">
        <f t="shared" si="53"/>
        <v>336</v>
      </c>
    </row>
    <row r="348" spans="1:28" x14ac:dyDescent="0.25">
      <c r="A348" t="s">
        <v>143</v>
      </c>
      <c r="B348">
        <v>66371</v>
      </c>
      <c r="C348">
        <v>509</v>
      </c>
      <c r="D348" s="4">
        <v>2.04</v>
      </c>
      <c r="E348" s="4">
        <v>0.4</v>
      </c>
      <c r="F348" s="7">
        <f t="shared" si="55"/>
        <v>5.8986610039521029E-3</v>
      </c>
      <c r="G348" s="4">
        <v>0.01</v>
      </c>
      <c r="H348" s="4">
        <v>1.68</v>
      </c>
      <c r="I348" s="4">
        <v>0.36</v>
      </c>
      <c r="J348" s="4">
        <v>17.579999999999998</v>
      </c>
      <c r="K348" s="6">
        <f t="shared" si="47"/>
        <v>1.4746652509880256</v>
      </c>
      <c r="L348" s="4">
        <v>169.53</v>
      </c>
      <c r="M348" s="4">
        <v>23.72</v>
      </c>
      <c r="N348" s="4">
        <v>2.5099999999999998</v>
      </c>
      <c r="O348" s="4">
        <v>0</v>
      </c>
      <c r="P348" s="4">
        <v>9.51</v>
      </c>
      <c r="Q348" s="4">
        <v>1.8</v>
      </c>
      <c r="R348" s="4">
        <v>0.15</v>
      </c>
      <c r="S348" s="4">
        <v>3.31</v>
      </c>
      <c r="T348" s="4">
        <v>-1.72</v>
      </c>
      <c r="U348" s="4">
        <v>147.63999999999999</v>
      </c>
      <c r="W348">
        <f t="shared" si="48"/>
        <v>341</v>
      </c>
      <c r="X348">
        <f t="shared" si="49"/>
        <v>143</v>
      </c>
      <c r="Y348">
        <f t="shared" si="50"/>
        <v>348</v>
      </c>
      <c r="Z348">
        <f t="shared" si="51"/>
        <v>340</v>
      </c>
      <c r="AA348" s="16">
        <f t="shared" si="52"/>
        <v>293</v>
      </c>
      <c r="AB348">
        <f t="shared" si="53"/>
        <v>337</v>
      </c>
    </row>
    <row r="349" spans="1:28" x14ac:dyDescent="0.25">
      <c r="A349" t="s">
        <v>117</v>
      </c>
      <c r="B349">
        <v>66350</v>
      </c>
      <c r="C349" s="1">
        <v>5229</v>
      </c>
      <c r="D349" s="4">
        <v>104.5</v>
      </c>
      <c r="E349" s="4">
        <v>45.2</v>
      </c>
      <c r="F349" s="7">
        <f t="shared" si="55"/>
        <v>1.6E-2</v>
      </c>
      <c r="G349" s="4">
        <v>0.32</v>
      </c>
      <c r="H349" s="4">
        <v>65.650000000000006</v>
      </c>
      <c r="I349" s="4">
        <v>38.78</v>
      </c>
      <c r="J349" s="4">
        <v>37.11</v>
      </c>
      <c r="K349" s="6">
        <f t="shared" si="47"/>
        <v>3.5398230088495575E-2</v>
      </c>
      <c r="L349" s="4">
        <v>2000</v>
      </c>
      <c r="M349" s="4">
        <v>68.849999999999994</v>
      </c>
      <c r="N349" s="4">
        <v>0.7</v>
      </c>
      <c r="O349" s="4">
        <v>0</v>
      </c>
      <c r="P349" s="4">
        <v>3.74</v>
      </c>
      <c r="Q349" s="4">
        <v>-36.57</v>
      </c>
      <c r="R349" s="4">
        <v>0.95</v>
      </c>
      <c r="S349" s="4">
        <v>2.0699999999999998</v>
      </c>
      <c r="T349" s="4">
        <v>-21.62</v>
      </c>
      <c r="U349" s="4">
        <v>100</v>
      </c>
      <c r="W349">
        <f t="shared" si="48"/>
        <v>350</v>
      </c>
      <c r="X349">
        <f t="shared" si="49"/>
        <v>326</v>
      </c>
      <c r="Y349">
        <f t="shared" si="50"/>
        <v>316</v>
      </c>
      <c r="Z349">
        <f t="shared" si="51"/>
        <v>181</v>
      </c>
      <c r="AA349" s="16">
        <f t="shared" si="52"/>
        <v>293.25</v>
      </c>
      <c r="AB349">
        <f t="shared" si="53"/>
        <v>338</v>
      </c>
    </row>
    <row r="350" spans="1:28" x14ac:dyDescent="0.25">
      <c r="A350" t="s">
        <v>228</v>
      </c>
      <c r="B350">
        <v>15173</v>
      </c>
      <c r="C350" s="1">
        <v>2270</v>
      </c>
      <c r="D350" s="4">
        <v>28.07</v>
      </c>
      <c r="E350" s="4">
        <v>10.67</v>
      </c>
      <c r="F350" s="7">
        <f t="shared" si="55"/>
        <v>2.9446407538280331E-2</v>
      </c>
      <c r="G350" s="4">
        <v>0.01</v>
      </c>
      <c r="H350" s="4">
        <v>23.08</v>
      </c>
      <c r="I350" s="4">
        <v>4.93</v>
      </c>
      <c r="J350" s="4">
        <v>17.55</v>
      </c>
      <c r="K350" s="6">
        <f t="shared" si="47"/>
        <v>0.27597382884986249</v>
      </c>
      <c r="L350" s="4">
        <v>33.96</v>
      </c>
      <c r="M350" s="4">
        <v>46.23</v>
      </c>
      <c r="N350" s="4">
        <v>0.11</v>
      </c>
      <c r="O350" s="4">
        <v>-0.53</v>
      </c>
      <c r="P350" s="4">
        <v>5.49</v>
      </c>
      <c r="Q350" s="4">
        <v>1.36</v>
      </c>
      <c r="R350" s="4">
        <v>0.75</v>
      </c>
      <c r="S350" s="4">
        <v>2.35</v>
      </c>
      <c r="T350" s="4">
        <v>-0.26</v>
      </c>
      <c r="U350" s="4">
        <v>96.44</v>
      </c>
      <c r="W350">
        <f t="shared" si="48"/>
        <v>297</v>
      </c>
      <c r="X350">
        <f t="shared" si="49"/>
        <v>296</v>
      </c>
      <c r="Y350">
        <f t="shared" si="50"/>
        <v>309</v>
      </c>
      <c r="Z350">
        <f t="shared" si="51"/>
        <v>271</v>
      </c>
      <c r="AA350" s="16">
        <f t="shared" si="52"/>
        <v>293.25</v>
      </c>
      <c r="AB350">
        <f t="shared" si="53"/>
        <v>338</v>
      </c>
    </row>
    <row r="351" spans="1:28" x14ac:dyDescent="0.25">
      <c r="A351" t="s">
        <v>153</v>
      </c>
      <c r="B351">
        <v>67845</v>
      </c>
      <c r="C351">
        <v>242</v>
      </c>
      <c r="D351" s="4">
        <v>2.91</v>
      </c>
      <c r="E351" s="4">
        <v>0.5</v>
      </c>
      <c r="F351" s="7"/>
      <c r="G351" s="4">
        <v>0</v>
      </c>
      <c r="H351" s="4">
        <v>2.17</v>
      </c>
      <c r="I351" s="4">
        <v>0.74</v>
      </c>
      <c r="J351" s="4">
        <v>25.31</v>
      </c>
      <c r="K351" s="6">
        <f t="shared" si="47"/>
        <v>0</v>
      </c>
      <c r="L351" s="4">
        <v>0</v>
      </c>
      <c r="M351" s="4">
        <v>23</v>
      </c>
      <c r="N351" s="4">
        <v>0</v>
      </c>
      <c r="O351" s="4">
        <v>0</v>
      </c>
      <c r="P351" s="4">
        <v>5.97</v>
      </c>
      <c r="Q351" s="4">
        <v>1.44</v>
      </c>
      <c r="R351" s="4">
        <v>0.46</v>
      </c>
      <c r="S351" s="4">
        <v>1.79</v>
      </c>
      <c r="T351" s="4">
        <v>0.04</v>
      </c>
      <c r="U351" s="4">
        <v>82.38</v>
      </c>
      <c r="W351">
        <f t="shared" si="48"/>
        <v>266</v>
      </c>
      <c r="X351">
        <f t="shared" si="49"/>
        <v>342</v>
      </c>
      <c r="Y351">
        <f t="shared" si="50"/>
        <v>235</v>
      </c>
      <c r="Z351">
        <f t="shared" si="51"/>
        <v>341</v>
      </c>
      <c r="AA351" s="16">
        <f t="shared" si="52"/>
        <v>296</v>
      </c>
      <c r="AB351">
        <f t="shared" si="53"/>
        <v>340</v>
      </c>
    </row>
    <row r="352" spans="1:28" x14ac:dyDescent="0.25">
      <c r="A352" t="s">
        <v>200</v>
      </c>
      <c r="B352">
        <v>68019</v>
      </c>
      <c r="C352">
        <v>102</v>
      </c>
      <c r="D352" s="4">
        <v>0.41</v>
      </c>
      <c r="E352" s="4">
        <v>0.01</v>
      </c>
      <c r="F352" s="7"/>
      <c r="G352" s="4">
        <v>0</v>
      </c>
      <c r="H352" s="4">
        <v>0.3</v>
      </c>
      <c r="I352" s="4">
        <v>0.09</v>
      </c>
      <c r="J352" s="4">
        <v>21</v>
      </c>
      <c r="K352" s="6">
        <f t="shared" si="47"/>
        <v>0</v>
      </c>
      <c r="L352" s="4">
        <v>0</v>
      </c>
      <c r="M352" s="4">
        <v>2</v>
      </c>
      <c r="N352" s="4">
        <v>0</v>
      </c>
      <c r="O352" s="4">
        <v>-4.84</v>
      </c>
      <c r="P352" s="4">
        <v>21.73</v>
      </c>
      <c r="Q352" s="4">
        <v>1.71</v>
      </c>
      <c r="R352" s="4">
        <v>0</v>
      </c>
      <c r="S352" s="4">
        <v>2.29</v>
      </c>
      <c r="T352" s="4">
        <v>0.16</v>
      </c>
      <c r="U352" s="4">
        <v>100</v>
      </c>
      <c r="W352">
        <f t="shared" si="48"/>
        <v>237</v>
      </c>
      <c r="X352">
        <f t="shared" si="49"/>
        <v>306</v>
      </c>
      <c r="Y352">
        <f t="shared" si="50"/>
        <v>316</v>
      </c>
      <c r="Z352">
        <f t="shared" si="51"/>
        <v>351</v>
      </c>
      <c r="AA352" s="16">
        <f t="shared" si="52"/>
        <v>302.5</v>
      </c>
      <c r="AB352">
        <f t="shared" si="53"/>
        <v>341</v>
      </c>
    </row>
    <row r="353" spans="1:28" x14ac:dyDescent="0.25">
      <c r="A353" s="3" t="s">
        <v>53</v>
      </c>
      <c r="B353">
        <v>153</v>
      </c>
      <c r="C353">
        <v>90</v>
      </c>
      <c r="D353" s="4">
        <v>0.49</v>
      </c>
      <c r="E353" s="4">
        <v>0.1</v>
      </c>
      <c r="F353" s="7">
        <f>G353/(L353/100)</f>
        <v>1.2022120702091847E-2</v>
      </c>
      <c r="G353" s="4">
        <v>0.01</v>
      </c>
      <c r="H353" s="4">
        <v>0.36</v>
      </c>
      <c r="I353" s="4">
        <v>0.13</v>
      </c>
      <c r="J353" s="4">
        <v>26.03</v>
      </c>
      <c r="K353" s="6">
        <f t="shared" si="47"/>
        <v>12.022120702091847</v>
      </c>
      <c r="L353" s="4">
        <v>83.18</v>
      </c>
      <c r="M353" s="4">
        <v>28.69</v>
      </c>
      <c r="N353" s="4">
        <v>5.22</v>
      </c>
      <c r="O353" s="4">
        <v>19.649999999999999</v>
      </c>
      <c r="P353" s="4">
        <v>8.5299999999999994</v>
      </c>
      <c r="Q353" s="4">
        <v>1.99</v>
      </c>
      <c r="R353" s="4">
        <v>0.42</v>
      </c>
      <c r="S353" s="4">
        <v>3.02</v>
      </c>
      <c r="T353" s="4">
        <v>-1.85</v>
      </c>
      <c r="U353" s="4">
        <v>144.11000000000001</v>
      </c>
      <c r="W353">
        <f t="shared" si="48"/>
        <v>342</v>
      </c>
      <c r="X353">
        <f t="shared" si="49"/>
        <v>203</v>
      </c>
      <c r="Y353">
        <f t="shared" si="50"/>
        <v>346</v>
      </c>
      <c r="Z353">
        <f t="shared" si="51"/>
        <v>324</v>
      </c>
      <c r="AA353" s="16">
        <f t="shared" si="52"/>
        <v>303.75</v>
      </c>
      <c r="AB353">
        <f t="shared" si="53"/>
        <v>342</v>
      </c>
    </row>
    <row r="354" spans="1:28" x14ac:dyDescent="0.25">
      <c r="A354" s="3" t="s">
        <v>75</v>
      </c>
      <c r="B354">
        <v>20629</v>
      </c>
      <c r="C354" s="1">
        <v>1977</v>
      </c>
      <c r="D354" s="4">
        <v>19.12</v>
      </c>
      <c r="E354" s="4">
        <v>4.53</v>
      </c>
      <c r="F354" s="7">
        <f>G354/(L354/100)</f>
        <v>4.6004508441827296E-2</v>
      </c>
      <c r="G354" s="4">
        <v>0.1</v>
      </c>
      <c r="H354" s="4">
        <v>16.670000000000002</v>
      </c>
      <c r="I354" s="4">
        <v>2.2599999999999998</v>
      </c>
      <c r="J354" s="4">
        <v>11.81</v>
      </c>
      <c r="K354" s="6">
        <f t="shared" si="47"/>
        <v>1.0155520627334944</v>
      </c>
      <c r="L354" s="4">
        <v>217.37</v>
      </c>
      <c r="M354" s="4">
        <v>27.2</v>
      </c>
      <c r="N354" s="4">
        <v>2.2999999999999998</v>
      </c>
      <c r="O354" s="4">
        <v>0.12</v>
      </c>
      <c r="P354" s="4">
        <v>5.46</v>
      </c>
      <c r="Q354" s="4">
        <v>1.88</v>
      </c>
      <c r="R354" s="4">
        <v>0.3</v>
      </c>
      <c r="S354" s="4">
        <v>2.48</v>
      </c>
      <c r="T354" s="4">
        <v>-0.39</v>
      </c>
      <c r="U354" s="4">
        <v>96.16</v>
      </c>
      <c r="W354">
        <f t="shared" si="48"/>
        <v>304</v>
      </c>
      <c r="X354">
        <f t="shared" si="49"/>
        <v>280</v>
      </c>
      <c r="Y354">
        <f t="shared" si="50"/>
        <v>308</v>
      </c>
      <c r="Z354">
        <f t="shared" si="51"/>
        <v>330</v>
      </c>
      <c r="AA354" s="16">
        <f t="shared" si="52"/>
        <v>305.5</v>
      </c>
      <c r="AB354">
        <f t="shared" si="53"/>
        <v>343</v>
      </c>
    </row>
    <row r="355" spans="1:28" x14ac:dyDescent="0.25">
      <c r="A355" t="s">
        <v>130</v>
      </c>
      <c r="B355">
        <v>67758</v>
      </c>
      <c r="C355" s="1">
        <v>1889</v>
      </c>
      <c r="D355" s="4">
        <v>21.74</v>
      </c>
      <c r="E355" s="4">
        <v>7.08</v>
      </c>
      <c r="F355" s="7">
        <f>G355/(L355/100)</f>
        <v>0.13179571663920922</v>
      </c>
      <c r="G355" s="4">
        <v>0.04</v>
      </c>
      <c r="H355" s="4">
        <v>19.11</v>
      </c>
      <c r="I355" s="4">
        <v>2.6</v>
      </c>
      <c r="J355" s="4">
        <v>11.95</v>
      </c>
      <c r="K355" s="6">
        <f t="shared" si="47"/>
        <v>1.8615214214577573</v>
      </c>
      <c r="L355" s="4">
        <v>30.35</v>
      </c>
      <c r="M355" s="4">
        <v>37.03</v>
      </c>
      <c r="N355" s="4">
        <v>0.62</v>
      </c>
      <c r="O355" s="4">
        <v>1.32</v>
      </c>
      <c r="P355" s="4">
        <v>5.12</v>
      </c>
      <c r="Q355" s="4">
        <v>1.42</v>
      </c>
      <c r="R355" s="4">
        <v>0.83</v>
      </c>
      <c r="S355" s="4">
        <v>1.88</v>
      </c>
      <c r="T355" s="4">
        <v>-0.69</v>
      </c>
      <c r="U355" s="4">
        <v>87.79</v>
      </c>
      <c r="W355">
        <f t="shared" si="48"/>
        <v>324</v>
      </c>
      <c r="X355">
        <f t="shared" si="49"/>
        <v>336</v>
      </c>
      <c r="Y355">
        <f t="shared" si="50"/>
        <v>266</v>
      </c>
      <c r="Z355">
        <f t="shared" si="51"/>
        <v>304</v>
      </c>
      <c r="AA355" s="16">
        <f t="shared" si="52"/>
        <v>307.5</v>
      </c>
      <c r="AB355">
        <f t="shared" si="53"/>
        <v>344</v>
      </c>
    </row>
    <row r="356" spans="1:28" x14ac:dyDescent="0.25">
      <c r="A356" s="3" t="s">
        <v>7</v>
      </c>
      <c r="B356">
        <v>15616</v>
      </c>
      <c r="C356">
        <v>356</v>
      </c>
      <c r="D356" s="4">
        <v>2.46</v>
      </c>
      <c r="E356" s="4">
        <v>0.37</v>
      </c>
      <c r="F356" s="7">
        <f>G356/(L356/100)</f>
        <v>1.5415446277169722E-2</v>
      </c>
      <c r="G356" s="4">
        <v>0.01</v>
      </c>
      <c r="H356" s="4">
        <v>1.91</v>
      </c>
      <c r="I356" s="4">
        <v>0.55000000000000004</v>
      </c>
      <c r="J356" s="4">
        <v>22.37</v>
      </c>
      <c r="K356" s="6">
        <f t="shared" si="47"/>
        <v>4.1663368316674925</v>
      </c>
      <c r="L356" s="4">
        <v>64.87</v>
      </c>
      <c r="M356" s="4">
        <v>19.27</v>
      </c>
      <c r="N356" s="4">
        <v>3.11</v>
      </c>
      <c r="O356" s="4">
        <v>0</v>
      </c>
      <c r="P356" s="4">
        <v>7.86</v>
      </c>
      <c r="Q356" s="4">
        <v>2.3199999999999998</v>
      </c>
      <c r="R356" s="4">
        <v>0.11</v>
      </c>
      <c r="S356" s="4">
        <v>3.07</v>
      </c>
      <c r="T356" s="4">
        <v>-3.86</v>
      </c>
      <c r="U356" s="4">
        <v>214.92</v>
      </c>
      <c r="W356">
        <f t="shared" si="48"/>
        <v>347</v>
      </c>
      <c r="X356">
        <f t="shared" si="49"/>
        <v>190</v>
      </c>
      <c r="Y356">
        <f t="shared" si="50"/>
        <v>351</v>
      </c>
      <c r="Z356">
        <f t="shared" si="51"/>
        <v>346</v>
      </c>
      <c r="AA356" s="16">
        <f t="shared" si="52"/>
        <v>308.5</v>
      </c>
      <c r="AB356">
        <f t="shared" si="53"/>
        <v>345</v>
      </c>
    </row>
    <row r="357" spans="1:28" x14ac:dyDescent="0.25">
      <c r="A357" s="3" t="s">
        <v>30</v>
      </c>
      <c r="B357">
        <v>10845</v>
      </c>
      <c r="C357">
        <v>213</v>
      </c>
      <c r="D357" s="4">
        <v>0.14000000000000001</v>
      </c>
      <c r="E357" s="4">
        <v>0.03</v>
      </c>
      <c r="F357" s="7">
        <f>G357/(L357/100)</f>
        <v>2.4794822840990801E-3</v>
      </c>
      <c r="G357" s="4">
        <v>0.01</v>
      </c>
      <c r="H357" s="4">
        <v>0.13</v>
      </c>
      <c r="I357" s="4">
        <v>0.01</v>
      </c>
      <c r="J357" s="4">
        <v>7.48</v>
      </c>
      <c r="K357" s="6">
        <f t="shared" si="47"/>
        <v>8.2649409469969335</v>
      </c>
      <c r="L357" s="4">
        <v>403.31</v>
      </c>
      <c r="M357" s="4">
        <v>24.81</v>
      </c>
      <c r="N357" s="4">
        <v>38.21</v>
      </c>
      <c r="O357" s="4">
        <v>0</v>
      </c>
      <c r="P357" s="4">
        <v>6.49</v>
      </c>
      <c r="Q357" s="4">
        <v>1.48</v>
      </c>
      <c r="R357" s="4">
        <v>0</v>
      </c>
      <c r="S357" s="4">
        <v>2.67</v>
      </c>
      <c r="T357" s="4">
        <v>-0.93</v>
      </c>
      <c r="U357" s="4">
        <v>130.63999999999999</v>
      </c>
      <c r="W357">
        <f t="shared" si="48"/>
        <v>329</v>
      </c>
      <c r="X357">
        <f t="shared" si="49"/>
        <v>260</v>
      </c>
      <c r="Y357">
        <f t="shared" si="50"/>
        <v>343</v>
      </c>
      <c r="Z357">
        <f t="shared" si="51"/>
        <v>336</v>
      </c>
      <c r="AA357" s="16">
        <f t="shared" si="52"/>
        <v>317</v>
      </c>
      <c r="AB357">
        <f t="shared" si="53"/>
        <v>346</v>
      </c>
    </row>
    <row r="358" spans="1:28" x14ac:dyDescent="0.25">
      <c r="A358" t="s">
        <v>121</v>
      </c>
      <c r="B358">
        <v>3056</v>
      </c>
      <c r="C358" s="1">
        <v>1465</v>
      </c>
      <c r="D358" s="4">
        <v>9.85</v>
      </c>
      <c r="E358" s="4">
        <v>2.04</v>
      </c>
      <c r="F358" s="7">
        <v>0.02</v>
      </c>
      <c r="G358" s="4">
        <v>0</v>
      </c>
      <c r="H358" s="4">
        <v>7.86</v>
      </c>
      <c r="I358" s="4">
        <v>1.98</v>
      </c>
      <c r="J358" s="4">
        <v>20.12</v>
      </c>
      <c r="K358" s="6">
        <f t="shared" si="47"/>
        <v>0.98039215686274506</v>
      </c>
      <c r="L358" s="4">
        <v>0</v>
      </c>
      <c r="M358" s="4">
        <v>25.97</v>
      </c>
      <c r="N358" s="4">
        <v>0</v>
      </c>
      <c r="O358" s="4">
        <v>0</v>
      </c>
      <c r="P358" s="4">
        <v>7.04</v>
      </c>
      <c r="Q358" s="4">
        <v>1.19</v>
      </c>
      <c r="R358" s="4">
        <v>0.1</v>
      </c>
      <c r="S358" s="4">
        <v>2.29</v>
      </c>
      <c r="T358" s="4">
        <v>-0.51</v>
      </c>
      <c r="U358" s="4">
        <v>117.81</v>
      </c>
      <c r="W358">
        <f t="shared" si="48"/>
        <v>314</v>
      </c>
      <c r="X358">
        <f t="shared" si="49"/>
        <v>306</v>
      </c>
      <c r="Y358">
        <f t="shared" si="50"/>
        <v>338</v>
      </c>
      <c r="Z358">
        <f t="shared" si="51"/>
        <v>332</v>
      </c>
      <c r="AA358" s="16">
        <f t="shared" si="52"/>
        <v>322.5</v>
      </c>
      <c r="AB358">
        <f t="shared" si="53"/>
        <v>347</v>
      </c>
    </row>
    <row r="359" spans="1:28" x14ac:dyDescent="0.25">
      <c r="A359" s="3" t="s">
        <v>47</v>
      </c>
      <c r="B359">
        <v>61265</v>
      </c>
      <c r="C359">
        <v>147</v>
      </c>
      <c r="D359" s="4">
        <v>1.01</v>
      </c>
      <c r="E359" s="4">
        <v>0.32</v>
      </c>
      <c r="F359" s="7"/>
      <c r="G359" s="4">
        <v>0</v>
      </c>
      <c r="H359" s="4">
        <v>0.8</v>
      </c>
      <c r="I359" s="4">
        <v>0.21</v>
      </c>
      <c r="J359" s="4">
        <v>20.43</v>
      </c>
      <c r="K359" s="6">
        <f t="shared" si="47"/>
        <v>0</v>
      </c>
      <c r="L359" s="4">
        <v>0</v>
      </c>
      <c r="M359" s="4">
        <v>40.35</v>
      </c>
      <c r="N359" s="4">
        <v>0</v>
      </c>
      <c r="O359" s="4">
        <v>0</v>
      </c>
      <c r="P359" s="4">
        <v>4.7699999999999996</v>
      </c>
      <c r="Q359" s="4">
        <v>1.61</v>
      </c>
      <c r="R359" s="4">
        <v>0.49</v>
      </c>
      <c r="S359" s="4">
        <v>2.14</v>
      </c>
      <c r="T359" s="4">
        <v>-1.5</v>
      </c>
      <c r="U359" s="4">
        <v>142.51</v>
      </c>
      <c r="W359">
        <f t="shared" si="48"/>
        <v>340</v>
      </c>
      <c r="X359">
        <f t="shared" si="49"/>
        <v>317</v>
      </c>
      <c r="Y359">
        <f t="shared" si="50"/>
        <v>344</v>
      </c>
      <c r="Z359">
        <f t="shared" si="51"/>
        <v>292</v>
      </c>
      <c r="AA359" s="16">
        <f t="shared" si="52"/>
        <v>323.25</v>
      </c>
      <c r="AB359">
        <f t="shared" si="53"/>
        <v>348</v>
      </c>
    </row>
    <row r="360" spans="1:28" x14ac:dyDescent="0.25">
      <c r="A360" t="s">
        <v>259</v>
      </c>
      <c r="B360">
        <v>16614</v>
      </c>
      <c r="C360">
        <v>39</v>
      </c>
      <c r="D360" s="4">
        <v>0.19</v>
      </c>
      <c r="E360" s="4">
        <v>0.04</v>
      </c>
      <c r="F360" s="7"/>
      <c r="G360" s="4">
        <v>0</v>
      </c>
      <c r="H360" s="4">
        <v>0.16</v>
      </c>
      <c r="I360" s="4">
        <v>0.03</v>
      </c>
      <c r="J360" s="4">
        <v>18.11</v>
      </c>
      <c r="K360" s="6">
        <f t="shared" si="47"/>
        <v>0</v>
      </c>
      <c r="L360" s="4">
        <v>0</v>
      </c>
      <c r="M360" s="4">
        <v>25.64</v>
      </c>
      <c r="N360" s="4">
        <v>0</v>
      </c>
      <c r="O360" s="4">
        <v>0</v>
      </c>
      <c r="P360" s="4">
        <v>12.79</v>
      </c>
      <c r="Q360" s="4">
        <v>0.96</v>
      </c>
      <c r="R360" s="4">
        <v>1.58</v>
      </c>
      <c r="S360" s="4">
        <v>1.98</v>
      </c>
      <c r="T360" s="4">
        <v>-1.25</v>
      </c>
      <c r="U360" s="4">
        <v>99.1</v>
      </c>
      <c r="W360">
        <f t="shared" si="48"/>
        <v>336</v>
      </c>
      <c r="X360">
        <f t="shared" si="49"/>
        <v>330</v>
      </c>
      <c r="Y360">
        <f t="shared" si="50"/>
        <v>314</v>
      </c>
      <c r="Z360">
        <f t="shared" si="51"/>
        <v>334</v>
      </c>
      <c r="AA360" s="16">
        <f t="shared" si="52"/>
        <v>328.5</v>
      </c>
      <c r="AB360">
        <f t="shared" si="53"/>
        <v>349</v>
      </c>
    </row>
    <row r="361" spans="1:28" x14ac:dyDescent="0.25">
      <c r="A361" t="s">
        <v>255</v>
      </c>
      <c r="B361">
        <v>60780</v>
      </c>
      <c r="C361" s="1">
        <v>2888</v>
      </c>
      <c r="D361" s="4">
        <v>58.35</v>
      </c>
      <c r="E361" s="4">
        <v>11.09</v>
      </c>
      <c r="F361" s="7">
        <f>G361/(L361/100)</f>
        <v>7.9239302694136302E-2</v>
      </c>
      <c r="G361" s="4">
        <v>0.01</v>
      </c>
      <c r="H361" s="4">
        <v>45.11</v>
      </c>
      <c r="I361" s="4">
        <v>12.76</v>
      </c>
      <c r="J361" s="4">
        <v>21.86</v>
      </c>
      <c r="K361" s="6">
        <f t="shared" si="47"/>
        <v>0.7145112957090739</v>
      </c>
      <c r="L361" s="4">
        <v>12.62</v>
      </c>
      <c r="M361" s="4">
        <v>24.59</v>
      </c>
      <c r="N361" s="4">
        <v>0.05</v>
      </c>
      <c r="O361" s="4">
        <v>-0.09</v>
      </c>
      <c r="P361" s="4">
        <v>5.67</v>
      </c>
      <c r="Q361" s="4">
        <v>-8.5299999999999994</v>
      </c>
      <c r="R361" s="4">
        <v>0.91</v>
      </c>
      <c r="S361" s="4">
        <v>1.84</v>
      </c>
      <c r="T361" s="4">
        <v>-8.35</v>
      </c>
      <c r="U361" s="4">
        <v>100</v>
      </c>
      <c r="W361">
        <f t="shared" si="48"/>
        <v>349</v>
      </c>
      <c r="X361">
        <f t="shared" si="49"/>
        <v>339</v>
      </c>
      <c r="Y361">
        <f t="shared" si="50"/>
        <v>316</v>
      </c>
      <c r="Z361">
        <f t="shared" si="51"/>
        <v>337</v>
      </c>
      <c r="AA361" s="16">
        <f t="shared" si="52"/>
        <v>335.25</v>
      </c>
      <c r="AB361">
        <f t="shared" si="53"/>
        <v>350</v>
      </c>
    </row>
    <row r="362" spans="1:28" x14ac:dyDescent="0.25">
      <c r="A362" s="3" t="s">
        <v>33</v>
      </c>
      <c r="B362">
        <v>21614</v>
      </c>
      <c r="C362">
        <v>238</v>
      </c>
      <c r="D362" s="4">
        <v>0.27</v>
      </c>
      <c r="E362" s="4">
        <v>0.05</v>
      </c>
      <c r="F362" s="7"/>
      <c r="G362" s="4">
        <v>0</v>
      </c>
      <c r="H362" s="4">
        <v>0.25</v>
      </c>
      <c r="I362" s="4">
        <v>0.02</v>
      </c>
      <c r="J362" s="4">
        <v>6.45</v>
      </c>
      <c r="K362" s="6">
        <f t="shared" si="47"/>
        <v>0</v>
      </c>
      <c r="L362" s="4">
        <v>0</v>
      </c>
      <c r="M362" s="4">
        <v>19.62</v>
      </c>
      <c r="N362" s="4">
        <v>0</v>
      </c>
      <c r="O362" s="4">
        <v>0</v>
      </c>
      <c r="P362" s="4">
        <v>7.36</v>
      </c>
      <c r="Q362" s="4">
        <v>0.88</v>
      </c>
      <c r="R362" s="4">
        <v>0</v>
      </c>
      <c r="S362" s="4">
        <v>2.14</v>
      </c>
      <c r="T362" s="4">
        <v>-1.17</v>
      </c>
      <c r="U362" s="4">
        <v>147.08000000000001</v>
      </c>
      <c r="W362">
        <f t="shared" si="48"/>
        <v>334</v>
      </c>
      <c r="X362">
        <f t="shared" si="49"/>
        <v>317</v>
      </c>
      <c r="Y362">
        <f t="shared" si="50"/>
        <v>347</v>
      </c>
      <c r="Z362">
        <f t="shared" si="51"/>
        <v>345</v>
      </c>
      <c r="AA362" s="16">
        <f t="shared" si="52"/>
        <v>335.75</v>
      </c>
      <c r="AB362">
        <f t="shared" si="53"/>
        <v>351</v>
      </c>
    </row>
  </sheetData>
  <sortState xmlns:xlrd2="http://schemas.microsoft.com/office/spreadsheetml/2017/richdata2" ref="A12:AB362">
    <sortCondition ref="AB12:AB36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</vt:lpstr>
      <vt:lpstr>MA</vt:lpstr>
      <vt:lpstr>RI</vt:lpstr>
      <vt:lpstr>VT</vt:lpstr>
      <vt:lpstr>NH</vt:lpstr>
      <vt:lpstr>MAINE</vt:lpstr>
      <vt:lpstr>ALL 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L. Solari</dc:creator>
  <cp:lastModifiedBy>Emma Van Dyke</cp:lastModifiedBy>
  <dcterms:created xsi:type="dcterms:W3CDTF">2020-06-08T13:43:11Z</dcterms:created>
  <dcterms:modified xsi:type="dcterms:W3CDTF">2020-06-11T14:37:24Z</dcterms:modified>
</cp:coreProperties>
</file>